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22CC2815-6C67-4C66-AC7B-DC64FB2838A5}" xr6:coauthVersionLast="47" xr6:coauthVersionMax="47" xr10:uidLastSave="{00000000-0000-0000-0000-000000000000}"/>
  <bookViews>
    <workbookView xWindow="15915" yWindow="-13860" windowWidth="21600" windowHeight="11295"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<sst xmlns="http://schemas.openxmlformats.org/spreadsheetml/2006/main" count="3419" uniqueCount="1706">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</sst>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v>10</v>
      </c>
      <c r="F6" s="294"/>
      <c r="G6" s="294"/>
      <c r="H6" s="294"/>
      <c r="I6" s="113"/>
      <c r="J6" s="114"/>
      <c r="K6" s="112" t="s">
        <v>159</v>
      </c>
      <c r="L6" s="113"/>
      <c r="M6" s="294">
        <v>10</v>
      </c>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v>3300</v>
      </c>
      <c r="F7" s="298"/>
      <c r="G7" s="298"/>
      <c r="H7" s="298"/>
      <c r="I7" s="116" t="s">
        <v>162</v>
      </c>
      <c r="J7" s="117"/>
      <c r="K7" s="115" t="s">
        <v>161</v>
      </c>
      <c r="L7" s="116"/>
      <c r="M7" s="298">
        <v>3300</v>
      </c>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v>10</v>
      </c>
      <c r="F8" s="294"/>
      <c r="G8" s="294"/>
      <c r="H8" s="294"/>
      <c r="I8" s="113"/>
      <c r="J8" s="114"/>
      <c r="K8" s="112" t="s">
        <v>159</v>
      </c>
      <c r="L8" s="113"/>
      <c r="M8" s="294">
        <v>10</v>
      </c>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v>3300</v>
      </c>
      <c r="F9" s="298"/>
      <c r="G9" s="298"/>
      <c r="H9" s="298"/>
      <c r="I9" s="116" t="s">
        <v>162</v>
      </c>
      <c r="J9" s="117"/>
      <c r="K9" s="115" t="s">
        <v>166</v>
      </c>
      <c r="L9" s="116"/>
      <c r="M9" s="298">
        <v>3300</v>
      </c>
      <c r="N9" s="298"/>
      <c r="O9" s="298"/>
      <c r="P9" s="298"/>
      <c r="Q9" s="116" t="s">
        <v>162</v>
      </c>
      <c r="R9" s="117"/>
      <c r="S9" s="246"/>
      <c r="T9" s="231"/>
      <c r="U9" s="63"/>
      <c r="V9" s="63"/>
      <c r="W9" s="63"/>
      <c r="X9" s="63"/>
      <c r="Y9" s="63"/>
      <c r="Z9" s="63" t="b">
        <f>IF(E9=M9,TRUE,FALSE)</f>
        <v>1</v>
      </c>
      <c r="AA9" s="63"/>
    </row>
    <row r="10" spans="1:31" s="65" customFormat="1" ht="25.15" customHeight="1">
      <c r="B10" s="61" t="s">
        <v>1230</v>
      </c>
      <c r="C10" s="66" t="s">
        <v>1231</v>
      </c>
      <c r="D10" s="67"/>
      <c r="E10" s="287">
        <v>4250</v>
      </c>
      <c r="F10" s="287"/>
      <c r="G10" s="287"/>
      <c r="H10" s="287"/>
      <c r="I10" s="68" t="s">
        <v>168</v>
      </c>
      <c r="J10" s="69"/>
      <c r="K10" s="66" t="s">
        <v>1231</v>
      </c>
      <c r="L10" s="68"/>
      <c r="M10" s="287">
        <v>4500</v>
      </c>
      <c r="N10" s="287"/>
      <c r="O10" s="287"/>
      <c r="P10" s="287"/>
      <c r="Q10" s="68" t="s">
        <v>168</v>
      </c>
      <c r="R10" s="69"/>
      <c r="S10" s="62" t="str">
        <f>IF(COUNTIF(Z10,FALSE)&lt;1,"無","有")</f>
        <v>有</v>
      </c>
      <c r="T10" s="108" t="s">
        <v>1693</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8" t="s">
        <v>167</v>
      </c>
      <c r="D11" s="289"/>
      <c r="E11" s="289"/>
      <c r="F11" s="289"/>
      <c r="G11" s="289"/>
      <c r="H11" s="290"/>
      <c r="I11" s="291"/>
      <c r="J11" s="291"/>
      <c r="K11" s="291" t="s">
        <v>167</v>
      </c>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t="s">
        <v>1694</v>
      </c>
      <c r="D16" s="279"/>
      <c r="E16" s="272" t="s">
        <v>186</v>
      </c>
      <c r="F16" s="272"/>
      <c r="G16" s="272"/>
      <c r="H16" s="272"/>
      <c r="I16" s="272"/>
      <c r="J16" s="273"/>
      <c r="K16" s="278" t="s">
        <v>1694</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5"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1694</v>
      </c>
      <c r="D31" s="272" t="s">
        <v>221</v>
      </c>
      <c r="E31" s="272"/>
      <c r="F31" s="272"/>
      <c r="G31" s="272"/>
      <c r="H31" s="272"/>
      <c r="I31" s="272"/>
      <c r="J31" s="273"/>
      <c r="K31" s="119" t="s">
        <v>1694</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5"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1694</v>
      </c>
      <c r="L40" s="260" t="s">
        <v>238</v>
      </c>
      <c r="M40" s="260"/>
      <c r="N40" s="260"/>
      <c r="O40" s="260"/>
      <c r="P40" s="260"/>
      <c r="Q40" s="260"/>
      <c r="R40" s="266"/>
      <c r="S40" s="228" t="str">
        <f>IF(COUNTIF(Z40:Z48,FALSE)&lt;1,"無","有")</f>
        <v>有</v>
      </c>
      <c r="T40" s="230" t="s">
        <v>1695</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1694</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1696</v>
      </c>
      <c r="G50" s="263"/>
      <c r="H50" s="263"/>
      <c r="I50" s="263"/>
      <c r="J50" s="264"/>
      <c r="L50" s="123" t="s">
        <v>256</v>
      </c>
      <c r="M50" s="121"/>
      <c r="N50" s="263" t="s">
        <v>1696</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1697</v>
      </c>
      <c r="G51" s="257"/>
      <c r="H51" s="257"/>
      <c r="I51" s="257"/>
      <c r="J51" s="258"/>
      <c r="L51" s="124" t="s">
        <v>258</v>
      </c>
      <c r="M51" s="116"/>
      <c r="N51" s="257" t="s">
        <v>1697</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1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1698</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1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1694</v>
      </c>
      <c r="L63" s="125" t="s">
        <v>277</v>
      </c>
      <c r="M63" s="125"/>
      <c r="N63" s="126"/>
      <c r="O63" s="126"/>
      <c r="P63" s="126"/>
      <c r="Q63" s="126"/>
      <c r="R63" s="127"/>
      <c r="S63" s="227" t="str">
        <f>IF(COUNTIF(Z63:Z79,FALSE)&lt;1,"無","有")</f>
        <v>有</v>
      </c>
      <c r="T63" s="229" t="s">
        <v>1699</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1694</v>
      </c>
      <c r="D65" s="121" t="s">
        <v>281</v>
      </c>
      <c r="E65" s="121"/>
      <c r="F65" s="121"/>
      <c r="G65" s="121"/>
      <c r="H65" s="121"/>
      <c r="I65" s="121"/>
      <c r="J65" s="122"/>
      <c r="K65" s="120" t="s">
        <v>1694</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1694</v>
      </c>
      <c r="D69" s="128" t="s">
        <v>288</v>
      </c>
      <c r="E69" s="129"/>
      <c r="F69" s="129"/>
      <c r="G69" s="129"/>
      <c r="H69" s="129"/>
      <c r="I69" s="129"/>
      <c r="J69" s="130"/>
      <c r="K69" s="120" t="s">
        <v>1694</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1694</v>
      </c>
      <c r="D71" s="128" t="s">
        <v>292</v>
      </c>
      <c r="E71" s="129"/>
      <c r="F71" s="129"/>
      <c r="G71" s="129"/>
      <c r="H71" s="129"/>
      <c r="I71" s="129"/>
      <c r="J71" s="130"/>
      <c r="K71" s="120" t="s">
        <v>1694</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1694</v>
      </c>
      <c r="D72" s="128" t="s">
        <v>294</v>
      </c>
      <c r="E72" s="129"/>
      <c r="F72" s="129"/>
      <c r="G72" s="129"/>
      <c r="H72" s="129"/>
      <c r="I72" s="129"/>
      <c r="J72" s="130"/>
      <c r="K72" s="120" t="s">
        <v>1694</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1694</v>
      </c>
      <c r="D73" s="128" t="s">
        <v>296</v>
      </c>
      <c r="E73" s="129"/>
      <c r="F73" s="129"/>
      <c r="G73" s="129"/>
      <c r="H73" s="129"/>
      <c r="I73" s="129"/>
      <c r="J73" s="130"/>
      <c r="K73" s="120" t="s">
        <v>1694</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5" customHeight="1">
      <c r="B83" s="77" t="s">
        <v>312</v>
      </c>
      <c r="C83" s="249" t="s">
        <v>903</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1700</v>
      </c>
      <c r="D84" s="251" t="s">
        <v>1522</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622</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623</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624</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1694</v>
      </c>
      <c r="D88" s="125" t="s">
        <v>322</v>
      </c>
      <c r="E88" s="125"/>
      <c r="F88" s="125"/>
      <c r="G88" s="125"/>
      <c r="H88" s="125"/>
      <c r="I88" s="125"/>
      <c r="J88" s="131"/>
      <c r="K88" s="119" t="s">
        <v>1694</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1694</v>
      </c>
      <c r="D100" s="128" t="s">
        <v>345</v>
      </c>
      <c r="E100" s="128"/>
      <c r="F100" s="128"/>
      <c r="G100" s="128"/>
      <c r="H100" s="128"/>
      <c r="I100" s="128"/>
      <c r="J100" s="132"/>
      <c r="K100" s="120" t="s">
        <v>1694</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1701</v>
      </c>
      <c r="G101" s="236"/>
      <c r="H101" s="236"/>
      <c r="I101" s="236"/>
      <c r="J101" s="237"/>
      <c r="K101" s="133"/>
      <c r="L101" s="121" t="s">
        <v>143</v>
      </c>
      <c r="M101" s="121"/>
      <c r="N101" s="236" t="s">
        <v>1701</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1694</v>
      </c>
      <c r="D108" s="113" t="s">
        <v>359</v>
      </c>
      <c r="E108" s="113"/>
      <c r="F108" s="113"/>
      <c r="G108" s="113"/>
      <c r="H108" s="113"/>
      <c r="I108" s="113"/>
      <c r="J108" s="114"/>
      <c r="K108" s="119" t="s">
        <v>1694</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1694</v>
      </c>
      <c r="D115" s="234" t="s">
        <v>1705</v>
      </c>
      <c r="E115" s="234"/>
      <c r="F115" s="234"/>
      <c r="G115" s="234"/>
      <c r="H115" s="234"/>
      <c r="I115" s="234"/>
      <c r="J115" s="235"/>
      <c r="K115" s="135" t="s">
        <v>1694</v>
      </c>
      <c r="L115" s="234" t="s">
        <v>1705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1523</v>
      </c>
      <c r="E116" s="219"/>
      <c r="F116" s="219"/>
      <c r="G116" s="219"/>
      <c r="H116" s="219"/>
      <c r="I116" s="219"/>
      <c r="J116" s="220"/>
      <c r="K116" s="136"/>
      <c r="L116" s="219" t="s">
        <v>1523</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1700</v>
      </c>
      <c r="D122" s="88" t="s">
        <v>376</v>
      </c>
      <c r="E122" s="66"/>
      <c r="F122" s="214" t="s">
        <v>1702</v>
      </c>
      <c r="G122" s="214"/>
      <c r="H122" s="214"/>
      <c r="I122" s="214"/>
      <c r="J122" s="215"/>
      <c r="K122" s="106" t="s">
        <v>1700</v>
      </c>
      <c r="L122" s="88" t="s">
        <v>376</v>
      </c>
      <c r="M122" s="66"/>
      <c r="N122" s="214" t="s">
        <v>1702</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t="s">
        <v>1700</v>
      </c>
      <c r="D123" s="69" t="s">
        <v>376</v>
      </c>
      <c r="E123" s="73"/>
      <c r="F123" s="214" t="s">
        <v>1702</v>
      </c>
      <c r="G123" s="214"/>
      <c r="H123" s="214"/>
      <c r="I123" s="214"/>
      <c r="J123" s="215"/>
      <c r="K123" s="107" t="s">
        <v>1700</v>
      </c>
      <c r="L123" s="69" t="s">
        <v>376</v>
      </c>
      <c r="M123" s="73"/>
      <c r="N123" s="214" t="s">
        <v>1702</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00" t="s">
        <v>379</v>
      </c>
      <c r="C124" s="135" t="s">
        <v>1694</v>
      </c>
      <c r="D124" s="140" t="s">
        <v>1524</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WSxkvjUA/bz0pLvPm1hwkA8pnScT6csjoxwMBwcwAWgo247WuMz31GK14nDmGAqRdu1JA4Ea88/AEAKGanJjSw==" saltValue="fZ2It+OAfTX22mMe2yS2T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1703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1703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0B9497-6EC8-4673-8094-79268E9604BB}"/>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