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02.23\c3化学物質対策課\★調査係（H20～)\●　土壌地下水監視担当\令和4年度　土壌地下水監視担当\06その他\HP過去地下水調査結果測定地点名修正\H20年度\新結果表示\"/>
    </mc:Choice>
  </mc:AlternateContent>
  <xr:revisionPtr revIDLastSave="0" documentId="13_ncr:1_{B2FD5752-D017-44B9-986F-390793F7F73F}" xr6:coauthVersionLast="36" xr6:coauthVersionMax="36" xr10:uidLastSave="{00000000-0000-0000-0000-000000000000}"/>
  <bookViews>
    <workbookView xWindow="0" yWindow="0" windowWidth="23040" windowHeight="10164" xr2:uid="{00000000-000D-0000-FFFF-FFFF00000000}"/>
  </bookViews>
  <sheets>
    <sheet name="H20概況調査" sheetId="1" r:id="rId1"/>
    <sheet name="H20汚染井戸周辺地区調査" sheetId="2" r:id="rId2"/>
    <sheet name="H20定期モニタリング調査" sheetId="3" r:id="rId3"/>
  </sheets>
  <definedNames>
    <definedName name="_xlnm._FilterDatabase" localSheetId="2" hidden="1">H20定期モニタリング調査!$A$1:$BT$1107</definedName>
    <definedName name="_xlnm.Print_Area" localSheetId="0">H20概況調査!$A$1:$EZ$39</definedName>
    <definedName name="_xlnm.Print_Area" localSheetId="2">H20定期モニタリング調査!$A$1:$Z$126</definedName>
    <definedName name="_xlnm.Print_Titles" localSheetId="0">H20概況調査!$A:$C</definedName>
    <definedName name="_xlnm.Print_Titles" localSheetId="2">H20定期モニタリング調査!$A:$B,H20定期モニタリング調査!$2:$3</definedName>
    <definedName name="範囲B40">#REF!</definedName>
    <definedName name="範囲Q3">#REF!</definedName>
  </definedNames>
  <calcPr calcId="191029"/>
</workbook>
</file>

<file path=xl/calcChain.xml><?xml version="1.0" encoding="utf-8"?>
<calcChain xmlns="http://schemas.openxmlformats.org/spreadsheetml/2006/main">
  <c r="ES16" i="1" l="1"/>
  <c r="EU16" i="1" s="1"/>
  <c r="ES37" i="1"/>
  <c r="ET37" i="1" s="1"/>
  <c r="DG28" i="1"/>
  <c r="CG28" i="1"/>
  <c r="AB122" i="3"/>
  <c r="AB120" i="3" s="1"/>
  <c r="C120" i="3"/>
  <c r="C121" i="3" s="1"/>
  <c r="W122" i="3"/>
  <c r="Y122" i="3"/>
  <c r="U122" i="3"/>
  <c r="S122" i="3"/>
  <c r="Q122" i="3"/>
  <c r="O122" i="3"/>
  <c r="M122" i="3"/>
  <c r="K122" i="3"/>
  <c r="G122" i="3"/>
  <c r="I122" i="3"/>
  <c r="E122" i="3"/>
  <c r="J121" i="3"/>
  <c r="I120" i="3"/>
  <c r="I121" i="3" s="1"/>
  <c r="H121" i="3"/>
  <c r="G120" i="3"/>
  <c r="G121" i="3" s="1"/>
  <c r="X121" i="3"/>
  <c r="W120" i="3"/>
  <c r="W121" i="3" s="1"/>
  <c r="V121" i="3"/>
  <c r="U120" i="3"/>
  <c r="U121" i="3"/>
  <c r="T121" i="3"/>
  <c r="S120" i="3"/>
  <c r="S121" i="3"/>
  <c r="R121" i="3"/>
  <c r="Q120" i="3"/>
  <c r="Q121" i="3" s="1"/>
  <c r="P121" i="3"/>
  <c r="O120" i="3"/>
  <c r="O121" i="3"/>
  <c r="N121" i="3"/>
  <c r="M120" i="3"/>
  <c r="M121" i="3"/>
  <c r="L121" i="3"/>
  <c r="K120" i="3"/>
  <c r="K121" i="3" s="1"/>
  <c r="Z121" i="3"/>
  <c r="Y120" i="3"/>
  <c r="Y121" i="3" s="1"/>
  <c r="F121" i="3"/>
  <c r="E120" i="3"/>
  <c r="E121" i="3" s="1"/>
  <c r="D121" i="3"/>
  <c r="EV37" i="1"/>
  <c r="EV36" i="1"/>
  <c r="ES36" i="1"/>
  <c r="EU36" i="1" s="1"/>
  <c r="EV35" i="1"/>
  <c r="ES35" i="1"/>
  <c r="EU35" i="1" s="1"/>
  <c r="EV34" i="1"/>
  <c r="ES34" i="1"/>
  <c r="EU34" i="1" s="1"/>
  <c r="EV33" i="1"/>
  <c r="ES33" i="1"/>
  <c r="EU33" i="1" s="1"/>
  <c r="EV32" i="1"/>
  <c r="ES32" i="1"/>
  <c r="EU32" i="1" s="1"/>
  <c r="EV31" i="1"/>
  <c r="ES31" i="1"/>
  <c r="EU31" i="1" s="1"/>
  <c r="EV30" i="1"/>
  <c r="ES30" i="1"/>
  <c r="EU30" i="1" s="1"/>
  <c r="EV29" i="1"/>
  <c r="ES29" i="1"/>
  <c r="EU29" i="1" s="1"/>
  <c r="EV27" i="1"/>
  <c r="ES27" i="1"/>
  <c r="EU27" i="1" s="1"/>
  <c r="EV26" i="1"/>
  <c r="ES26" i="1"/>
  <c r="EU26" i="1" s="1"/>
  <c r="EV25" i="1"/>
  <c r="ES25" i="1"/>
  <c r="EU25" i="1" s="1"/>
  <c r="EV24" i="1"/>
  <c r="ES24" i="1"/>
  <c r="EU24" i="1" s="1"/>
  <c r="EV23" i="1"/>
  <c r="ES23" i="1"/>
  <c r="EU23" i="1" s="1"/>
  <c r="EV22" i="1"/>
  <c r="ES22" i="1"/>
  <c r="EU22" i="1" s="1"/>
  <c r="EV21" i="1"/>
  <c r="ES21" i="1"/>
  <c r="EU21" i="1" s="1"/>
  <c r="EV20" i="1"/>
  <c r="ES20" i="1"/>
  <c r="EU20" i="1" s="1"/>
  <c r="EV19" i="1"/>
  <c r="ES19" i="1"/>
  <c r="EU19" i="1" s="1"/>
  <c r="EV18" i="1"/>
  <c r="ES18" i="1"/>
  <c r="EU18" i="1" s="1"/>
  <c r="EV17" i="1"/>
  <c r="ES17" i="1"/>
  <c r="EU17" i="1" s="1"/>
  <c r="EV15" i="1"/>
  <c r="ES15" i="1"/>
  <c r="EU15" i="1"/>
  <c r="EV14" i="1"/>
  <c r="ES14" i="1"/>
  <c r="EU14" i="1" s="1"/>
  <c r="EV13" i="1"/>
  <c r="ES13" i="1"/>
  <c r="EU13" i="1" s="1"/>
  <c r="EV12" i="1"/>
  <c r="ES12" i="1"/>
  <c r="EU12" i="1" s="1"/>
  <c r="EV11" i="1"/>
  <c r="ES11" i="1"/>
  <c r="EU11" i="1" s="1"/>
  <c r="EV10" i="1"/>
  <c r="ES10" i="1"/>
  <c r="EU10" i="1" s="1"/>
  <c r="EV9" i="1"/>
  <c r="ES9" i="1"/>
  <c r="EU9" i="1" s="1"/>
  <c r="EV8" i="1"/>
  <c r="ES8" i="1"/>
  <c r="EU8" i="1" s="1"/>
  <c r="EV7" i="1"/>
  <c r="ES7" i="1"/>
  <c r="EU7" i="1" s="1"/>
  <c r="EV6" i="1"/>
  <c r="ES6" i="1"/>
  <c r="EU6" i="1" s="1"/>
  <c r="EV5" i="1"/>
  <c r="ES5" i="1"/>
  <c r="EU5" i="1" s="1"/>
  <c r="EU37" i="1" l="1"/>
  <c r="ES28" i="1"/>
  <c r="EU28" i="1" s="1"/>
  <c r="EV28" i="1"/>
</calcChain>
</file>

<file path=xl/sharedStrings.xml><?xml version="1.0" encoding="utf-8"?>
<sst xmlns="http://schemas.openxmlformats.org/spreadsheetml/2006/main" count="4703" uniqueCount="235">
  <si>
    <t>カドミウム</t>
  </si>
  <si>
    <t>&lt;</t>
  </si>
  <si>
    <t/>
  </si>
  <si>
    <t>－</t>
  </si>
  <si>
    <t>セレン</t>
  </si>
  <si>
    <t>トルエン</t>
  </si>
  <si>
    <t>全
シアン</t>
    <rPh sb="0" eb="1">
      <t>ゼン</t>
    </rPh>
    <phoneticPr fontId="3"/>
  </si>
  <si>
    <t>鉛</t>
    <rPh sb="0" eb="1">
      <t>ナマリ</t>
    </rPh>
    <phoneticPr fontId="3"/>
  </si>
  <si>
    <t>六価クロム</t>
    <rPh sb="0" eb="1">
      <t>ロク</t>
    </rPh>
    <rPh sb="1" eb="2">
      <t>アタイ</t>
    </rPh>
    <phoneticPr fontId="3"/>
  </si>
  <si>
    <t>砒素</t>
    <rPh sb="0" eb="2">
      <t>ヒソ</t>
    </rPh>
    <phoneticPr fontId="3"/>
  </si>
  <si>
    <t>総水銀</t>
    <rPh sb="0" eb="1">
      <t>ソウ</t>
    </rPh>
    <rPh sb="1" eb="3">
      <t>スイギン</t>
    </rPh>
    <phoneticPr fontId="3"/>
  </si>
  <si>
    <t>四塩化炭素</t>
    <rPh sb="0" eb="1">
      <t>シ</t>
    </rPh>
    <rPh sb="1" eb="3">
      <t>エンカ</t>
    </rPh>
    <rPh sb="3" eb="5">
      <t>タンソ</t>
    </rPh>
    <phoneticPr fontId="3"/>
  </si>
  <si>
    <t>硝酸性窒素及び亜硝酸性窒素</t>
    <rPh sb="0" eb="3">
      <t>ショウサンセイ</t>
    </rPh>
    <rPh sb="3" eb="5">
      <t>チッソ</t>
    </rPh>
    <rPh sb="5" eb="6">
      <t>オヨ</t>
    </rPh>
    <phoneticPr fontId="3"/>
  </si>
  <si>
    <t>ふっ素</t>
    <rPh sb="2" eb="3">
      <t>ソ</t>
    </rPh>
    <phoneticPr fontId="3"/>
  </si>
  <si>
    <t>ほう素</t>
    <rPh sb="2" eb="3">
      <t>ソ</t>
    </rPh>
    <phoneticPr fontId="3"/>
  </si>
  <si>
    <t>平成２０年度概況調査 地点別測定結果</t>
    <rPh sb="0" eb="2">
      <t>ヘイセイ</t>
    </rPh>
    <rPh sb="4" eb="6">
      <t>ネンド</t>
    </rPh>
    <rPh sb="6" eb="8">
      <t>ガイキョウ</t>
    </rPh>
    <rPh sb="8" eb="10">
      <t>チョウサ</t>
    </rPh>
    <rPh sb="11" eb="13">
      <t>チテン</t>
    </rPh>
    <rPh sb="13" eb="14">
      <t>ベツ</t>
    </rPh>
    <rPh sb="14" eb="16">
      <t>ソクテイ</t>
    </rPh>
    <rPh sb="16" eb="18">
      <t>ケッカ</t>
    </rPh>
    <phoneticPr fontId="3"/>
  </si>
  <si>
    <t>No</t>
    <phoneticPr fontId="3"/>
  </si>
  <si>
    <t>備考</t>
    <rPh sb="0" eb="2">
      <t>ビコウ</t>
    </rPh>
    <phoneticPr fontId="3"/>
  </si>
  <si>
    <t>(mg/L)</t>
    <phoneticPr fontId="3"/>
  </si>
  <si>
    <t>テトラクロロエチレン</t>
    <phoneticPr fontId="3"/>
  </si>
  <si>
    <t>&lt;0.002</t>
    <phoneticPr fontId="3"/>
  </si>
  <si>
    <t>硝酸性窒素及び
亜硝酸性窒素</t>
    <rPh sb="0" eb="3">
      <t>ショウサンセイ</t>
    </rPh>
    <rPh sb="3" eb="5">
      <t>チッソ</t>
    </rPh>
    <rPh sb="5" eb="6">
      <t>オヨ</t>
    </rPh>
    <phoneticPr fontId="3"/>
  </si>
  <si>
    <t>H20概況調査結果は、0.26mg/L。</t>
    <phoneticPr fontId="3"/>
  </si>
  <si>
    <t>① H20概況調査結果は、2.8mg/L。
② 塩化物イオン濃度が11,000mg/Lで
　あり、海水の影響が大きい。</t>
    <rPh sb="5" eb="7">
      <t>ガイキョウ</t>
    </rPh>
    <rPh sb="7" eb="9">
      <t>チョウサ</t>
    </rPh>
    <rPh sb="9" eb="11">
      <t>ケッカ</t>
    </rPh>
    <rPh sb="24" eb="27">
      <t>エンカブツ</t>
    </rPh>
    <rPh sb="30" eb="32">
      <t>ノウド</t>
    </rPh>
    <rPh sb="49" eb="51">
      <t>カイスイ</t>
    </rPh>
    <rPh sb="52" eb="54">
      <t>エイキョウ</t>
    </rPh>
    <rPh sb="55" eb="56">
      <t>オオ</t>
    </rPh>
    <phoneticPr fontId="3"/>
  </si>
  <si>
    <t>H20概況調査結果は、0.014mg/L。</t>
    <phoneticPr fontId="3"/>
  </si>
  <si>
    <t>H20概況調査結果は、0.031mg/L。</t>
    <phoneticPr fontId="3"/>
  </si>
  <si>
    <t>H20概況調査結果は、14mg/L。</t>
    <phoneticPr fontId="3"/>
  </si>
  <si>
    <t>H20概況調査結果は、11mg/L。</t>
    <phoneticPr fontId="3"/>
  </si>
  <si>
    <t>平成２０年度汚染井戸周辺地区調査 地点別測定結果</t>
    <rPh sb="0" eb="2">
      <t>ヘイセイ</t>
    </rPh>
    <rPh sb="4" eb="6">
      <t>ネンド</t>
    </rPh>
    <rPh sb="6" eb="8">
      <t>オセン</t>
    </rPh>
    <rPh sb="8" eb="10">
      <t>イド</t>
    </rPh>
    <rPh sb="10" eb="12">
      <t>シュウヘン</t>
    </rPh>
    <rPh sb="12" eb="14">
      <t>チク</t>
    </rPh>
    <rPh sb="14" eb="16">
      <t>チョウサ</t>
    </rPh>
    <rPh sb="17" eb="19">
      <t>チテン</t>
    </rPh>
    <rPh sb="19" eb="20">
      <t>ベツ</t>
    </rPh>
    <rPh sb="20" eb="22">
      <t>ソクテイ</t>
    </rPh>
    <rPh sb="22" eb="24">
      <t>ケッカ</t>
    </rPh>
    <phoneticPr fontId="3"/>
  </si>
  <si>
    <t>江東区大島</t>
    <rPh sb="3" eb="5">
      <t>オオジマ</t>
    </rPh>
    <phoneticPr fontId="3"/>
  </si>
  <si>
    <t>日野市高幡</t>
    <rPh sb="0" eb="3">
      <t>ヒノシ</t>
    </rPh>
    <rPh sb="3" eb="5">
      <t>タカハタ</t>
    </rPh>
    <phoneticPr fontId="3"/>
  </si>
  <si>
    <t>アルキル水銀</t>
    <rPh sb="4" eb="6">
      <t>スイギン</t>
    </rPh>
    <phoneticPr fontId="3"/>
  </si>
  <si>
    <t>最大濃度</t>
    <rPh sb="0" eb="2">
      <t>サイダイ</t>
    </rPh>
    <rPh sb="2" eb="4">
      <t>ノウド</t>
    </rPh>
    <phoneticPr fontId="3"/>
  </si>
  <si>
    <t>&lt;</t>
    <phoneticPr fontId="3"/>
  </si>
  <si>
    <t>環境基準項目</t>
    <rPh sb="0" eb="2">
      <t>カンキョウ</t>
    </rPh>
    <rPh sb="2" eb="4">
      <t>キジュン</t>
    </rPh>
    <rPh sb="4" eb="6">
      <t>コウモク</t>
    </rPh>
    <phoneticPr fontId="3"/>
  </si>
  <si>
    <t>要監視項目</t>
    <rPh sb="0" eb="1">
      <t>ヨウ</t>
    </rPh>
    <rPh sb="1" eb="3">
      <t>カンシ</t>
    </rPh>
    <rPh sb="3" eb="5">
      <t>コウモク</t>
    </rPh>
    <phoneticPr fontId="3"/>
  </si>
  <si>
    <t>ダイオキシン類</t>
    <rPh sb="6" eb="7">
      <t>ルイ</t>
    </rPh>
    <phoneticPr fontId="3"/>
  </si>
  <si>
    <t>単位：mg／L（ダイオキシン類を除く）、pg-TEQ／L（ダイオキシン類）</t>
    <rPh sb="0" eb="2">
      <t>タンイ</t>
    </rPh>
    <rPh sb="14" eb="15">
      <t>ルイ</t>
    </rPh>
    <rPh sb="16" eb="17">
      <t>ノゾ</t>
    </rPh>
    <rPh sb="35" eb="36">
      <t>ルイ</t>
    </rPh>
    <phoneticPr fontId="3"/>
  </si>
  <si>
    <t>環境基準</t>
    <rPh sb="0" eb="2">
      <t>カンキョウ</t>
    </rPh>
    <rPh sb="2" eb="4">
      <t>キジュン</t>
    </rPh>
    <phoneticPr fontId="3"/>
  </si>
  <si>
    <t>項目別
環境基準
又は指針値
超過地点数</t>
    <rPh sb="0" eb="2">
      <t>コウモク</t>
    </rPh>
    <rPh sb="2" eb="3">
      <t>ベツ</t>
    </rPh>
    <rPh sb="4" eb="6">
      <t>カンキョウ</t>
    </rPh>
    <rPh sb="6" eb="8">
      <t>キジュン</t>
    </rPh>
    <rPh sb="9" eb="10">
      <t>マタ</t>
    </rPh>
    <rPh sb="11" eb="14">
      <t>シシンチ</t>
    </rPh>
    <rPh sb="15" eb="17">
      <t>チョウカ</t>
    </rPh>
    <rPh sb="17" eb="19">
      <t>チテン</t>
    </rPh>
    <rPh sb="19" eb="20">
      <t>スウ</t>
    </rPh>
    <phoneticPr fontId="3"/>
  </si>
  <si>
    <t>検出されないこと</t>
  </si>
  <si>
    <t>№</t>
  </si>
  <si>
    <t>鉛</t>
  </si>
  <si>
    <t>砒素</t>
  </si>
  <si>
    <t>　（単位：mg／L）</t>
    <rPh sb="2" eb="4">
      <t>タンイ</t>
    </rPh>
    <phoneticPr fontId="28"/>
  </si>
  <si>
    <t>ふっ素</t>
    <rPh sb="2" eb="3">
      <t>ソ</t>
    </rPh>
    <phoneticPr fontId="26"/>
  </si>
  <si>
    <t>全シアン</t>
    <phoneticPr fontId="26"/>
  </si>
  <si>
    <t>六価クロム</t>
    <phoneticPr fontId="26"/>
  </si>
  <si>
    <t>&lt;</t>
    <phoneticPr fontId="26"/>
  </si>
  <si>
    <t>&lt;</t>
    <phoneticPr fontId="26"/>
  </si>
  <si>
    <t>&lt;</t>
    <phoneticPr fontId="26"/>
  </si>
  <si>
    <t>&lt;</t>
    <phoneticPr fontId="26"/>
  </si>
  <si>
    <t>&lt;</t>
    <phoneticPr fontId="26"/>
  </si>
  <si>
    <t>&lt;</t>
    <phoneticPr fontId="26"/>
  </si>
  <si>
    <t>&lt;</t>
    <phoneticPr fontId="26"/>
  </si>
  <si>
    <t>&lt;</t>
    <phoneticPr fontId="26"/>
  </si>
  <si>
    <t>&lt;</t>
    <phoneticPr fontId="26"/>
  </si>
  <si>
    <t>&lt;</t>
    <phoneticPr fontId="26"/>
  </si>
  <si>
    <t>&lt;</t>
    <phoneticPr fontId="26"/>
  </si>
  <si>
    <t>&lt;</t>
    <phoneticPr fontId="26"/>
  </si>
  <si>
    <t>&lt;</t>
    <phoneticPr fontId="26"/>
  </si>
  <si>
    <t>&lt;</t>
    <phoneticPr fontId="26"/>
  </si>
  <si>
    <t>&lt;</t>
    <phoneticPr fontId="26"/>
  </si>
  <si>
    <t>&lt;</t>
    <phoneticPr fontId="26"/>
  </si>
  <si>
    <t>項目別環境基準超過地点数</t>
    <rPh sb="0" eb="2">
      <t>コウモク</t>
    </rPh>
    <rPh sb="2" eb="3">
      <t>ベツ</t>
    </rPh>
    <rPh sb="3" eb="5">
      <t>カンキョウ</t>
    </rPh>
    <rPh sb="5" eb="7">
      <t>キジュン</t>
    </rPh>
    <rPh sb="7" eb="9">
      <t>チョウカ</t>
    </rPh>
    <rPh sb="9" eb="11">
      <t>チテン</t>
    </rPh>
    <rPh sb="11" eb="12">
      <t>スウ</t>
    </rPh>
    <phoneticPr fontId="3"/>
  </si>
  <si>
    <t>硝酸性窒素及び亜硝酸性窒素</t>
    <rPh sb="0" eb="2">
      <t>ショウサン</t>
    </rPh>
    <rPh sb="2" eb="3">
      <t>セイ</t>
    </rPh>
    <rPh sb="3" eb="5">
      <t>チッソ</t>
    </rPh>
    <rPh sb="5" eb="6">
      <t>オヨ</t>
    </rPh>
    <rPh sb="7" eb="8">
      <t>ア</t>
    </rPh>
    <rPh sb="8" eb="10">
      <t>ショウサン</t>
    </rPh>
    <rPh sb="10" eb="11">
      <t>セイ</t>
    </rPh>
    <rPh sb="11" eb="13">
      <t>チッソ</t>
    </rPh>
    <phoneticPr fontId="28"/>
  </si>
  <si>
    <t>項目別測定地点数</t>
    <rPh sb="0" eb="2">
      <t>コウモク</t>
    </rPh>
    <rPh sb="2" eb="3">
      <t>ベツ</t>
    </rPh>
    <rPh sb="3" eb="5">
      <t>ソクテイ</t>
    </rPh>
    <rPh sb="5" eb="7">
      <t>チテン</t>
    </rPh>
    <rPh sb="7" eb="8">
      <t>カズ</t>
    </rPh>
    <phoneticPr fontId="26"/>
  </si>
  <si>
    <t>項目別最大濃度</t>
    <rPh sb="0" eb="2">
      <t>コウモク</t>
    </rPh>
    <rPh sb="2" eb="3">
      <t>ベツ</t>
    </rPh>
    <rPh sb="3" eb="5">
      <t>サイダイ</t>
    </rPh>
    <rPh sb="5" eb="7">
      <t>ノウド</t>
    </rPh>
    <phoneticPr fontId="3"/>
  </si>
  <si>
    <t>基準値超過地点</t>
    <rPh sb="0" eb="3">
      <t>キジュンチ</t>
    </rPh>
    <rPh sb="3" eb="5">
      <t>チョウカ</t>
    </rPh>
    <rPh sb="5" eb="7">
      <t>チテン</t>
    </rPh>
    <phoneticPr fontId="26"/>
  </si>
  <si>
    <t>－</t>
    <phoneticPr fontId="3"/>
  </si>
  <si>
    <t>&lt;</t>
    <phoneticPr fontId="3"/>
  </si>
  <si>
    <t>&lt;</t>
    <phoneticPr fontId="3"/>
  </si>
  <si>
    <t>&lt;</t>
    <phoneticPr fontId="3"/>
  </si>
  <si>
    <t>&lt;</t>
    <phoneticPr fontId="3"/>
  </si>
  <si>
    <t>&lt;</t>
    <phoneticPr fontId="3"/>
  </si>
  <si>
    <t>&lt;</t>
    <phoneticPr fontId="3"/>
  </si>
  <si>
    <t>－</t>
    <phoneticPr fontId="3"/>
  </si>
  <si>
    <t>&lt;</t>
    <phoneticPr fontId="3"/>
  </si>
  <si>
    <t>ＰＣＢ</t>
    <phoneticPr fontId="3"/>
  </si>
  <si>
    <t>－</t>
    <phoneticPr fontId="3"/>
  </si>
  <si>
    <t>1,2-ジクロロエタン</t>
    <phoneticPr fontId="3"/>
  </si>
  <si>
    <t>1,1-ジクロロエチレン</t>
    <phoneticPr fontId="3"/>
  </si>
  <si>
    <t>シス-1,2-ジクロロエチレン</t>
    <phoneticPr fontId="3"/>
  </si>
  <si>
    <t>1,1,1-トリクロロエタン</t>
    <phoneticPr fontId="3"/>
  </si>
  <si>
    <t>1,1,2-トリクロロエタン</t>
    <phoneticPr fontId="3"/>
  </si>
  <si>
    <t>トリクロロエチレン</t>
    <phoneticPr fontId="3"/>
  </si>
  <si>
    <t>テトラクロロエチレン</t>
    <phoneticPr fontId="3"/>
  </si>
  <si>
    <t>1,3-ジクロロプロペン</t>
    <phoneticPr fontId="3"/>
  </si>
  <si>
    <t>チウラム</t>
    <phoneticPr fontId="3"/>
  </si>
  <si>
    <t>シマジン</t>
    <phoneticPr fontId="3"/>
  </si>
  <si>
    <t>チオベンカルブ</t>
    <phoneticPr fontId="3"/>
  </si>
  <si>
    <t>ベンゼン</t>
    <phoneticPr fontId="3"/>
  </si>
  <si>
    <t>ジクロルボス</t>
    <phoneticPr fontId="3"/>
  </si>
  <si>
    <t>－</t>
    <phoneticPr fontId="3"/>
  </si>
  <si>
    <t>&lt;</t>
    <phoneticPr fontId="3"/>
  </si>
  <si>
    <t>フェノブカルブ</t>
    <phoneticPr fontId="3"/>
  </si>
  <si>
    <t>イプロベンホス</t>
    <phoneticPr fontId="3"/>
  </si>
  <si>
    <t>クロルニトロフェン</t>
    <phoneticPr fontId="3"/>
  </si>
  <si>
    <t>1,4-ジオキサン</t>
    <phoneticPr fontId="3"/>
  </si>
  <si>
    <t>平成２０年度定期モニタリング調査　地点別測定結果</t>
    <rPh sb="0" eb="2">
      <t>ヘイセイ</t>
    </rPh>
    <rPh sb="4" eb="6">
      <t>ネンド</t>
    </rPh>
    <rPh sb="6" eb="8">
      <t>テイキ</t>
    </rPh>
    <rPh sb="14" eb="16">
      <t>チョウサ</t>
    </rPh>
    <rPh sb="17" eb="20">
      <t>チテンベツ</t>
    </rPh>
    <rPh sb="20" eb="22">
      <t>ソクテイ</t>
    </rPh>
    <rPh sb="22" eb="24">
      <t>ケッカ</t>
    </rPh>
    <phoneticPr fontId="28"/>
  </si>
  <si>
    <r>
      <t xml:space="preserve">環境基準
</t>
    </r>
    <r>
      <rPr>
        <sz val="9"/>
        <rFont val="ＭＳ 明朝"/>
        <family val="1"/>
        <charset val="128"/>
      </rPr>
      <t>（要監視項目
　は指針値）</t>
    </r>
    <rPh sb="0" eb="2">
      <t>カンキョウ</t>
    </rPh>
    <rPh sb="2" eb="4">
      <t>キジュン</t>
    </rPh>
    <rPh sb="6" eb="7">
      <t>ヨウ</t>
    </rPh>
    <rPh sb="7" eb="9">
      <t>カンシ</t>
    </rPh>
    <rPh sb="9" eb="11">
      <t>コウモク</t>
    </rPh>
    <rPh sb="14" eb="17">
      <t>シシンチ</t>
    </rPh>
    <phoneticPr fontId="3"/>
  </si>
  <si>
    <t>※ ダイオキシン類は水質測定計
　画の対象項目ではないが、参
　考として測定結果を掲載した
　（詳細は、別途公表）。
※ No.72は、ダイオキシン類調
　査用の観測井であり、水質測
　定計画の対象地点ではないが、
　参考として測定結果を掲載し
　た。</t>
    <rPh sb="21" eb="23">
      <t>コウモク</t>
    </rPh>
    <rPh sb="36" eb="38">
      <t>ソクテイ</t>
    </rPh>
    <rPh sb="38" eb="40">
      <t>ケッカ</t>
    </rPh>
    <rPh sb="41" eb="43">
      <t>ケイサイ</t>
    </rPh>
    <rPh sb="74" eb="75">
      <t>ルイ</t>
    </rPh>
    <rPh sb="75" eb="76">
      <t>チョウ</t>
    </rPh>
    <rPh sb="78" eb="79">
      <t>サ</t>
    </rPh>
    <rPh sb="79" eb="80">
      <t>ヨウ</t>
    </rPh>
    <rPh sb="81" eb="83">
      <t>カンソク</t>
    </rPh>
    <rPh sb="83" eb="84">
      <t>イ</t>
    </rPh>
    <rPh sb="88" eb="90">
      <t>スイシツ</t>
    </rPh>
    <rPh sb="109" eb="111">
      <t>サンコウ</t>
    </rPh>
    <rPh sb="114" eb="116">
      <t>ソクテイ</t>
    </rPh>
    <rPh sb="116" eb="118">
      <t>ケッカ</t>
    </rPh>
    <rPh sb="119" eb="121">
      <t>ケイサイ</t>
    </rPh>
    <phoneticPr fontId="3"/>
  </si>
  <si>
    <t>注　網掛け部分は環境基準超過を示す。</t>
    <rPh sb="0" eb="1">
      <t>チュウ</t>
    </rPh>
    <rPh sb="2" eb="4">
      <t>アミカ</t>
    </rPh>
    <rPh sb="5" eb="7">
      <t>ブブン</t>
    </rPh>
    <rPh sb="8" eb="10">
      <t>カンキョウ</t>
    </rPh>
    <rPh sb="10" eb="12">
      <t>キジュン</t>
    </rPh>
    <rPh sb="12" eb="14">
      <t>チョウカ</t>
    </rPh>
    <rPh sb="15" eb="16">
      <t>シメ</t>
    </rPh>
    <phoneticPr fontId="3"/>
  </si>
  <si>
    <t>注　「網掛け部分」は環境基準超過を示す。</t>
    <rPh sb="0" eb="1">
      <t>チュウ</t>
    </rPh>
    <rPh sb="3" eb="5">
      <t>アミカ</t>
    </rPh>
    <rPh sb="6" eb="8">
      <t>ブブン</t>
    </rPh>
    <rPh sb="10" eb="12">
      <t>カンキョウ</t>
    </rPh>
    <rPh sb="12" eb="14">
      <t>キジュン</t>
    </rPh>
    <rPh sb="14" eb="16">
      <t>チョウカ</t>
    </rPh>
    <rPh sb="17" eb="18">
      <t>シメ</t>
    </rPh>
    <phoneticPr fontId="3"/>
  </si>
  <si>
    <t>四塩化炭素</t>
    <phoneticPr fontId="26"/>
  </si>
  <si>
    <t>*</t>
    <phoneticPr fontId="26"/>
  </si>
  <si>
    <t>*</t>
    <phoneticPr fontId="26"/>
  </si>
  <si>
    <t>*</t>
    <phoneticPr fontId="26"/>
  </si>
  <si>
    <t>*</t>
    <phoneticPr fontId="26"/>
  </si>
  <si>
    <t>*</t>
    <phoneticPr fontId="26"/>
  </si>
  <si>
    <t>－</t>
    <phoneticPr fontId="26"/>
  </si>
  <si>
    <t>*</t>
    <phoneticPr fontId="26"/>
  </si>
  <si>
    <t>*</t>
    <phoneticPr fontId="26"/>
  </si>
  <si>
    <t>&lt;</t>
    <phoneticPr fontId="26"/>
  </si>
  <si>
    <t>*</t>
    <phoneticPr fontId="26"/>
  </si>
  <si>
    <t>*</t>
    <phoneticPr fontId="26"/>
  </si>
  <si>
    <t>*</t>
    <phoneticPr fontId="26"/>
  </si>
  <si>
    <t>*</t>
    <phoneticPr fontId="26"/>
  </si>
  <si>
    <t>*</t>
    <phoneticPr fontId="26"/>
  </si>
  <si>
    <t>*</t>
    <phoneticPr fontId="26"/>
  </si>
  <si>
    <t>&lt;</t>
    <phoneticPr fontId="26"/>
  </si>
  <si>
    <t>*</t>
    <phoneticPr fontId="26"/>
  </si>
  <si>
    <t>*</t>
    <phoneticPr fontId="26"/>
  </si>
  <si>
    <t>*</t>
    <phoneticPr fontId="26"/>
  </si>
  <si>
    <r>
      <t>1</t>
    </r>
    <r>
      <rPr>
        <sz val="11"/>
        <rFont val="ＭＳ 明朝"/>
        <family val="1"/>
        <charset val="128"/>
      </rPr>
      <t>0</t>
    </r>
    <phoneticPr fontId="26"/>
  </si>
  <si>
    <r>
      <t>1</t>
    </r>
    <r>
      <rPr>
        <sz val="11"/>
        <rFont val="ＭＳ 明朝"/>
        <family val="1"/>
        <charset val="128"/>
      </rPr>
      <t>,1－ジクロロエチレン</t>
    </r>
    <phoneticPr fontId="26"/>
  </si>
  <si>
    <t>シス－1,2－ジクロロエチレン</t>
    <phoneticPr fontId="26"/>
  </si>
  <si>
    <t>1,1,1－トリクロロエタン</t>
    <phoneticPr fontId="26"/>
  </si>
  <si>
    <t>トリクロロエチレン</t>
    <phoneticPr fontId="26"/>
  </si>
  <si>
    <t>テトラクロロエチレン</t>
    <phoneticPr fontId="26"/>
  </si>
  <si>
    <t>ジクロロメタン</t>
    <phoneticPr fontId="3"/>
  </si>
  <si>
    <t>&lt;</t>
    <phoneticPr fontId="3"/>
  </si>
  <si>
    <t>要監視項目･･･人の健康の保護に
　　関連する物質ではあるが、
　　公共用水域等における検出
　　状況等からみて、直ちに環
　　境基準とせず、引き続き知
　　見の集積に努めるべきもの
　　として、モニタリング等の
　　対象とすべき物質（全27項
　　目）。
　　毎年、測定項目を変えなが
　　ら5年間で全項目を調査して
　　いる。
指針値･･･「水質汚濁に係る人の
　　健康の保護に関する環境基
　　準等の施行等について(通
　　知) 」（平成16年03月31日、
　　環境省環境管理局水環境部
　　長）に定められた値。</t>
    <rPh sb="0" eb="1">
      <t>ヨウ</t>
    </rPh>
    <rPh sb="1" eb="3">
      <t>カンシ</t>
    </rPh>
    <rPh sb="3" eb="5">
      <t>コウモク</t>
    </rPh>
    <rPh sb="118" eb="119">
      <t>ゼン</t>
    </rPh>
    <rPh sb="131" eb="133">
      <t>マイトシ</t>
    </rPh>
    <rPh sb="134" eb="136">
      <t>ソクテイ</t>
    </rPh>
    <rPh sb="136" eb="138">
      <t>コウモク</t>
    </rPh>
    <rPh sb="139" eb="140">
      <t>カ</t>
    </rPh>
    <rPh sb="148" eb="150">
      <t>ネンカン</t>
    </rPh>
    <rPh sb="151" eb="154">
      <t>ゼンコウモク</t>
    </rPh>
    <rPh sb="155" eb="157">
      <t>チョウサ</t>
    </rPh>
    <rPh sb="167" eb="170">
      <t>シシンチ</t>
    </rPh>
    <rPh sb="254" eb="255">
      <t>サダ</t>
    </rPh>
    <rPh sb="259" eb="260">
      <t>アタイ</t>
    </rPh>
    <phoneticPr fontId="3"/>
  </si>
  <si>
    <t>検出されないこと(*)</t>
    <phoneticPr fontId="26"/>
  </si>
  <si>
    <r>
      <t xml:space="preserve">項目別測定
地点数 </t>
    </r>
    <r>
      <rPr>
        <vertAlign val="superscript"/>
        <sz val="11"/>
        <rFont val="ＭＳ 明朝"/>
        <family val="1"/>
        <charset val="128"/>
      </rPr>
      <t>*</t>
    </r>
    <rPh sb="0" eb="2">
      <t>コウモク</t>
    </rPh>
    <rPh sb="2" eb="3">
      <t>ベツ</t>
    </rPh>
    <rPh sb="3" eb="5">
      <t>ソクテイ</t>
    </rPh>
    <rPh sb="6" eb="8">
      <t>チテン</t>
    </rPh>
    <rPh sb="8" eb="9">
      <t>カズ</t>
    </rPh>
    <phoneticPr fontId="3"/>
  </si>
  <si>
    <r>
      <t xml:space="preserve">0.0012 </t>
    </r>
    <r>
      <rPr>
        <vertAlign val="superscript"/>
        <sz val="11"/>
        <rFont val="ＭＳ 明朝"/>
        <family val="1"/>
        <charset val="128"/>
      </rPr>
      <t>**</t>
    </r>
    <phoneticPr fontId="3"/>
  </si>
  <si>
    <t>　*　括弧内は水質測定計画対象外地点数で、内数である。</t>
    <phoneticPr fontId="3"/>
  </si>
  <si>
    <t>トリクロロエチレン</t>
    <phoneticPr fontId="3"/>
  </si>
  <si>
    <t>シス-1,2-ジクロロエチレン</t>
    <phoneticPr fontId="3"/>
  </si>
  <si>
    <t>&lt;0.002</t>
    <phoneticPr fontId="3"/>
  </si>
  <si>
    <t xml:space="preserve">0.04 </t>
    <phoneticPr fontId="3"/>
  </si>
  <si>
    <t xml:space="preserve">0.03 </t>
    <phoneticPr fontId="3"/>
  </si>
  <si>
    <t xml:space="preserve">0.01 </t>
    <phoneticPr fontId="3"/>
  </si>
  <si>
    <t xml:space="preserve">1  </t>
    <phoneticPr fontId="3"/>
  </si>
  <si>
    <t xml:space="preserve">0.23 </t>
    <phoneticPr fontId="3"/>
  </si>
  <si>
    <t xml:space="preserve">&lt;0.002 </t>
    <phoneticPr fontId="3"/>
  </si>
  <si>
    <t xml:space="preserve">10  </t>
    <phoneticPr fontId="3"/>
  </si>
  <si>
    <t xml:space="preserve">11  </t>
    <phoneticPr fontId="3"/>
  </si>
  <si>
    <t xml:space="preserve">0.23 </t>
    <phoneticPr fontId="3"/>
  </si>
  <si>
    <t>　**　No.48～50の定量下限値が0.002であるため、最大濃度が0.0012mg/Lを超えている可能性もある。</t>
    <rPh sb="13" eb="15">
      <t>テイリョウ</t>
    </rPh>
    <rPh sb="15" eb="17">
      <t>カゲン</t>
    </rPh>
    <rPh sb="17" eb="18">
      <t>チ</t>
    </rPh>
    <rPh sb="30" eb="32">
      <t>サイダイ</t>
    </rPh>
    <rPh sb="32" eb="34">
      <t>ノウド</t>
    </rPh>
    <rPh sb="46" eb="47">
      <t>コ</t>
    </rPh>
    <rPh sb="51" eb="54">
      <t>カノウセイ</t>
    </rPh>
    <phoneticPr fontId="3"/>
  </si>
  <si>
    <t>※　網掛け部分は環境基準超過を示す。</t>
    <rPh sb="2" eb="4">
      <t>アミカ</t>
    </rPh>
    <rPh sb="5" eb="7">
      <t>ブブン</t>
    </rPh>
    <rPh sb="8" eb="10">
      <t>カンキョウ</t>
    </rPh>
    <rPh sb="10" eb="12">
      <t>キジュン</t>
    </rPh>
    <rPh sb="12" eb="14">
      <t>チョウカ</t>
    </rPh>
    <rPh sb="15" eb="16">
      <t>シメ</t>
    </rPh>
    <phoneticPr fontId="3"/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</si>
  <si>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</si>
  <si>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</si>
  <si>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</si>
  <si>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</si>
  <si>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</si>
  <si>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</si>
  <si>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</si>
  <si>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</si>
  <si>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</si>
  <si>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</si>
  <si>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</si>
  <si>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</si>
  <si>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</si>
  <si>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</si>
  <si>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</si>
  <si>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</si>
  <si>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</si>
  <si>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</si>
  <si>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</si>
  <si>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</si>
  <si>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</si>
  <si>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</si>
  <si>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</si>
  <si>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  <rPh sb="0" eb="4">
      <t>ハチオウジシ</t>
    </rPh>
    <phoneticPr fontId="3"/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</si>
  <si>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</si>
  <si>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</si>
  <si>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</si>
  <si>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</si>
  <si>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</si>
  <si>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</si>
  <si>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</si>
  <si>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</si>
  <si>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町田市</t>
    <rPh sb="0" eb="3">
      <t>マチダシ</t>
    </rPh>
    <phoneticPr fontId="3"/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</si>
  <si>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</si>
  <si>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</si>
  <si>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</si>
  <si>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</si>
  <si>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</si>
  <si>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</si>
  <si>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</si>
  <si>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</si>
  <si>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</si>
  <si>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</si>
  <si>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</si>
  <si>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</si>
  <si>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</si>
  <si>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</si>
  <si>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</si>
  <si>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</si>
  <si>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</si>
  <si>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</si>
  <si>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</si>
  <si>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檜原村･奥多摩町</t>
  </si>
  <si>
    <t>北区</t>
    <rPh sb="0" eb="2">
      <t>キタク</t>
    </rPh>
    <phoneticPr fontId="3"/>
  </si>
  <si>
    <t>立川市</t>
    <rPh sb="0" eb="2">
      <t>タチカワ</t>
    </rPh>
    <rPh sb="2" eb="3">
      <t>シ</t>
    </rPh>
    <phoneticPr fontId="3"/>
  </si>
  <si>
    <t>中央区</t>
    <rPh sb="0" eb="3">
      <t>チュウオウク</t>
    </rPh>
    <phoneticPr fontId="3"/>
  </si>
  <si>
    <t>新宿区</t>
    <rPh sb="0" eb="3">
      <t>シンジュクク</t>
    </rPh>
    <phoneticPr fontId="3"/>
  </si>
  <si>
    <t>渋谷区</t>
    <rPh sb="0" eb="3">
      <t>シブヤク</t>
    </rPh>
    <phoneticPr fontId="3"/>
  </si>
  <si>
    <t>荒川区</t>
    <rPh sb="0" eb="3">
      <t>アラカワク</t>
    </rPh>
    <phoneticPr fontId="3"/>
  </si>
  <si>
    <t>１　ほう素　中央区</t>
    <rPh sb="4" eb="5">
      <t>ソ</t>
    </rPh>
    <phoneticPr fontId="3"/>
  </si>
  <si>
    <t>２　VOC　新宿区</t>
    <phoneticPr fontId="3"/>
  </si>
  <si>
    <t>３　鉛　渋谷区</t>
    <rPh sb="2" eb="3">
      <t>ナマリ</t>
    </rPh>
    <phoneticPr fontId="3"/>
  </si>
  <si>
    <t>狛江市</t>
    <rPh sb="0" eb="2">
      <t>コマエ</t>
    </rPh>
    <rPh sb="2" eb="3">
      <t>シ</t>
    </rPh>
    <phoneticPr fontId="3"/>
  </si>
  <si>
    <t>４　鉛　荒川区</t>
    <rPh sb="2" eb="3">
      <t>ナマリ</t>
    </rPh>
    <phoneticPr fontId="3"/>
  </si>
  <si>
    <t>５　硝酸性窒素及び亜硝酸性窒素　狛江市</t>
    <phoneticPr fontId="3"/>
  </si>
  <si>
    <t>清瀬市</t>
    <rPh sb="0" eb="3">
      <t>キヨセシ</t>
    </rPh>
    <phoneticPr fontId="3"/>
  </si>
  <si>
    <t>６　硝酸性窒素及び亜硝酸性窒素　清瀬市</t>
    <phoneticPr fontId="3"/>
  </si>
  <si>
    <t>江東区</t>
    <rPh sb="0" eb="2">
      <t>コウトウ</t>
    </rPh>
    <rPh sb="2" eb="3">
      <t>ク</t>
    </rPh>
    <phoneticPr fontId="12"/>
  </si>
  <si>
    <t>目黒区</t>
    <rPh sb="0" eb="2">
      <t>メグロ</t>
    </rPh>
    <rPh sb="2" eb="3">
      <t>ク</t>
    </rPh>
    <phoneticPr fontId="12"/>
  </si>
  <si>
    <t>中野区</t>
    <rPh sb="0" eb="3">
      <t>ナカノク</t>
    </rPh>
    <phoneticPr fontId="12"/>
  </si>
  <si>
    <t>武蔵野市</t>
    <rPh sb="0" eb="4">
      <t>ムサシノシ</t>
    </rPh>
    <phoneticPr fontId="12"/>
  </si>
  <si>
    <t>三鷹市</t>
    <rPh sb="0" eb="3">
      <t>ミタカシ</t>
    </rPh>
    <phoneticPr fontId="12"/>
  </si>
  <si>
    <t>府中市</t>
    <rPh sb="0" eb="3">
      <t>フチュウシ</t>
    </rPh>
    <phoneticPr fontId="12"/>
  </si>
  <si>
    <t>清瀬市</t>
    <rPh sb="0" eb="2">
      <t>キヨセ</t>
    </rPh>
    <rPh sb="2" eb="3">
      <t>シ</t>
    </rPh>
    <phoneticPr fontId="12"/>
  </si>
  <si>
    <t>青梅市</t>
    <rPh sb="0" eb="2">
      <t>オウメ</t>
    </rPh>
    <rPh sb="2" eb="3">
      <t>イチ</t>
    </rPh>
    <phoneticPr fontId="12"/>
  </si>
  <si>
    <t>調布市</t>
    <rPh sb="0" eb="2">
      <t>チョウフ</t>
    </rPh>
    <rPh sb="2" eb="3">
      <t>シ</t>
    </rPh>
    <phoneticPr fontId="12"/>
  </si>
  <si>
    <t>町田市</t>
    <rPh sb="0" eb="3">
      <t>マチダシ</t>
    </rPh>
    <phoneticPr fontId="26"/>
  </si>
  <si>
    <t>八王子市</t>
    <rPh sb="0" eb="4">
      <t>ハチオウジシ</t>
    </rPh>
    <phoneticPr fontId="26"/>
  </si>
  <si>
    <t>測 定 地 点</t>
    <phoneticPr fontId="26"/>
  </si>
  <si>
    <t>番号</t>
    <rPh sb="0" eb="2">
      <t>バンゴウ</t>
    </rPh>
    <phoneticPr fontId="3"/>
  </si>
  <si>
    <t>葛飾区</t>
    <phoneticPr fontId="26"/>
  </si>
  <si>
    <t>(*) 全シアンの環境基準は、日本工業規格K0102に定める方法（定量下限値0.1mg/L）で測定したときに検出されないことである。東京都では0.01mg/Lまで</t>
    <rPh sb="4" eb="5">
      <t>ゼン</t>
    </rPh>
    <rPh sb="9" eb="11">
      <t>カンキョウ</t>
    </rPh>
    <rPh sb="11" eb="13">
      <t>キジュン</t>
    </rPh>
    <rPh sb="15" eb="17">
      <t>ニホン</t>
    </rPh>
    <rPh sb="17" eb="19">
      <t>コウギョウ</t>
    </rPh>
    <rPh sb="19" eb="21">
      <t>キカク</t>
    </rPh>
    <rPh sb="27" eb="28">
      <t>サダ</t>
    </rPh>
    <rPh sb="30" eb="32">
      <t>ホウホウ</t>
    </rPh>
    <rPh sb="33" eb="35">
      <t>テイリョウ</t>
    </rPh>
    <rPh sb="35" eb="37">
      <t>カゲン</t>
    </rPh>
    <rPh sb="37" eb="38">
      <t>チ</t>
    </rPh>
    <rPh sb="47" eb="49">
      <t>ソクテイ</t>
    </rPh>
    <rPh sb="54" eb="56">
      <t>ケンシュツ</t>
    </rPh>
    <rPh sb="66" eb="68">
      <t>トウキョウ</t>
    </rPh>
    <rPh sb="68" eb="69">
      <t>ト</t>
    </rPh>
    <phoneticPr fontId="26"/>
  </si>
  <si>
    <t>　測定値を求めているが、環境基準については、測定値が0.1mg/L以上のときに基準超過と判断している。</t>
    <rPh sb="22" eb="25">
      <t>ソクテイチ</t>
    </rPh>
    <rPh sb="39" eb="41">
      <t>キジュン</t>
    </rPh>
    <rPh sb="41" eb="43">
      <t>チョウカ</t>
    </rPh>
    <phoneticPr fontId="26"/>
  </si>
  <si>
    <t>測定地点</t>
    <rPh sb="0" eb="2">
      <t>ソクテイ</t>
    </rPh>
    <rPh sb="2" eb="4">
      <t>チテン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</si>
</sst>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.0000"/>
    <numFmt numFmtId="177" formatCode="0.000"/>
    <numFmt numFmtId="178" formatCode="0.0"/>
    <numFmt numFmtId="179" formatCode="0.0_ "/>
    <numFmt numFmtId="180" formatCode="#,##0.0;[Red]\-#,##0.0"/>
    <numFmt numFmtId="181" formatCode="0.0_);[Red]\(0.0\)"/>
    <numFmt numFmtId="182" formatCode="0.000_ "/>
    <numFmt numFmtId="183" formatCode="0.00_ "/>
    <numFmt numFmtId="184" formatCode="0.0000_ "/>
    <numFmt numFmtId="185" formatCode="0.000;[Red]0.000"/>
    <numFmt numFmtId="186" formatCode="0.0000;[Red]0.0000"/>
    <numFmt numFmtId="187" formatCode="0.0000;&quot;△ &quot;0.0000"/>
    <numFmt numFmtId="188" formatCode="&quot;(&quot;\ 0.###\ &quot;)&quot;"/>
    <numFmt numFmtId="189" formatCode="&quot;(&quot;\ 0\ &quot;)&quot;"/>
  </numFmts>
  <fonts count="3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3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vertAlign val="superscript"/>
      <sz val="11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0" borderId="0"/>
    <xf numFmtId="0" fontId="11" fillId="0" borderId="0"/>
    <xf numFmtId="0" fontId="25" fillId="4" borderId="0" applyNumberFormat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vertical="center" wrapText="1"/>
    </xf>
    <xf numFmtId="0" fontId="0" fillId="24" borderId="10" xfId="0" applyFill="1" applyBorder="1">
      <alignment vertical="center"/>
    </xf>
    <xf numFmtId="0" fontId="0" fillId="0" borderId="11" xfId="0" applyFill="1" applyBorder="1" applyAlignment="1">
      <alignment vertical="center" wrapText="1"/>
    </xf>
    <xf numFmtId="0" fontId="27" fillId="0" borderId="0" xfId="43" applyNumberFormat="1" applyFont="1" applyFill="1" applyBorder="1" applyAlignment="1">
      <alignment vertical="center"/>
    </xf>
    <xf numFmtId="0" fontId="5" fillId="0" borderId="0" xfId="42" applyNumberFormat="1" applyFont="1" applyFill="1" applyAlignment="1" applyProtection="1">
      <alignment horizontal="center" vertical="center"/>
      <protection locked="0"/>
    </xf>
    <xf numFmtId="0" fontId="29" fillId="0" borderId="0" xfId="42" applyFont="1" applyFill="1" applyAlignment="1">
      <alignment horizontal="center" vertical="center"/>
    </xf>
    <xf numFmtId="0" fontId="29" fillId="0" borderId="0" xfId="42" applyFont="1" applyFill="1" applyAlignment="1">
      <alignment vertical="center"/>
    </xf>
    <xf numFmtId="0" fontId="11" fillId="0" borderId="12" xfId="43" applyFont="1" applyBorder="1" applyAlignment="1">
      <alignment horizontal="center" vertical="center"/>
    </xf>
    <xf numFmtId="0" fontId="30" fillId="0" borderId="10" xfId="0" applyFont="1" applyBorder="1" applyAlignment="1">
      <alignment vertical="center" shrinkToFit="1"/>
    </xf>
    <xf numFmtId="0" fontId="30" fillId="0" borderId="11" xfId="42" applyFont="1" applyFill="1" applyBorder="1" applyAlignment="1">
      <alignment horizontal="left" vertical="center"/>
    </xf>
    <xf numFmtId="0" fontId="30" fillId="0" borderId="12" xfId="42" applyFont="1" applyFill="1" applyBorder="1" applyAlignment="1">
      <alignment horizontal="center" vertical="center"/>
    </xf>
    <xf numFmtId="0" fontId="30" fillId="0" borderId="11" xfId="42" applyNumberFormat="1" applyFont="1" applyFill="1" applyBorder="1" applyAlignment="1">
      <alignment horizontal="left" vertical="center"/>
    </xf>
    <xf numFmtId="177" fontId="30" fillId="0" borderId="11" xfId="42" applyNumberFormat="1" applyFont="1" applyFill="1" applyBorder="1" applyAlignment="1">
      <alignment horizontal="left" vertical="center"/>
    </xf>
    <xf numFmtId="177" fontId="11" fillId="0" borderId="12" xfId="43" applyNumberFormat="1" applyFont="1" applyBorder="1" applyAlignment="1">
      <alignment horizontal="center" vertical="center"/>
    </xf>
    <xf numFmtId="0" fontId="30" fillId="0" borderId="12" xfId="43" applyFont="1" applyBorder="1" applyAlignment="1">
      <alignment horizontal="center" vertical="center"/>
    </xf>
    <xf numFmtId="0" fontId="11" fillId="24" borderId="12" xfId="43" applyFont="1" applyFill="1" applyBorder="1" applyAlignment="1">
      <alignment horizontal="center" vertical="center"/>
    </xf>
    <xf numFmtId="0" fontId="30" fillId="24" borderId="11" xfId="42" applyNumberFormat="1" applyFont="1" applyFill="1" applyBorder="1" applyAlignment="1">
      <alignment horizontal="left" vertical="center"/>
    </xf>
    <xf numFmtId="182" fontId="30" fillId="0" borderId="11" xfId="42" applyNumberFormat="1" applyFont="1" applyFill="1" applyBorder="1" applyAlignment="1">
      <alignment horizontal="left" vertical="center"/>
    </xf>
    <xf numFmtId="0" fontId="30" fillId="24" borderId="11" xfId="42" applyFont="1" applyFill="1" applyBorder="1" applyAlignment="1">
      <alignment horizontal="left" vertical="center"/>
    </xf>
    <xf numFmtId="177" fontId="30" fillId="0" borderId="12" xfId="42" applyNumberFormat="1" applyFont="1" applyFill="1" applyBorder="1" applyAlignment="1">
      <alignment horizontal="center" vertical="center"/>
    </xf>
    <xf numFmtId="187" fontId="30" fillId="0" borderId="11" xfId="42" applyNumberFormat="1" applyFont="1" applyFill="1" applyBorder="1" applyAlignment="1">
      <alignment horizontal="left" vertical="center"/>
    </xf>
    <xf numFmtId="2" fontId="30" fillId="0" borderId="11" xfId="42" applyNumberFormat="1" applyFont="1" applyFill="1" applyBorder="1" applyAlignment="1">
      <alignment horizontal="left" vertical="center"/>
    </xf>
    <xf numFmtId="2" fontId="11" fillId="0" borderId="12" xfId="43" applyNumberFormat="1" applyFont="1" applyBorder="1" applyAlignment="1">
      <alignment horizontal="center" vertical="center"/>
    </xf>
    <xf numFmtId="178" fontId="30" fillId="0" borderId="11" xfId="42" applyNumberFormat="1" applyFont="1" applyFill="1" applyBorder="1" applyAlignment="1">
      <alignment horizontal="left" vertical="center"/>
    </xf>
    <xf numFmtId="0" fontId="30" fillId="0" borderId="11" xfId="43" applyFont="1" applyBorder="1" applyAlignment="1">
      <alignment horizontal="left" vertical="center"/>
    </xf>
    <xf numFmtId="0" fontId="30" fillId="24" borderId="12" xfId="43" applyFont="1" applyFill="1" applyBorder="1" applyAlignment="1">
      <alignment horizontal="center" vertical="center"/>
    </xf>
    <xf numFmtId="2" fontId="30" fillId="24" borderId="11" xfId="42" applyNumberFormat="1" applyFont="1" applyFill="1" applyBorder="1" applyAlignment="1">
      <alignment horizontal="left" vertical="center"/>
    </xf>
    <xf numFmtId="176" fontId="30" fillId="0" borderId="11" xfId="42" applyNumberFormat="1" applyFont="1" applyFill="1" applyBorder="1" applyAlignment="1">
      <alignment horizontal="left" vertical="center"/>
    </xf>
    <xf numFmtId="185" fontId="30" fillId="0" borderId="11" xfId="42" applyNumberFormat="1" applyFont="1" applyFill="1" applyBorder="1" applyAlignment="1">
      <alignment horizontal="left" vertical="center"/>
    </xf>
    <xf numFmtId="185" fontId="11" fillId="0" borderId="12" xfId="43" applyNumberFormat="1" applyFont="1" applyBorder="1" applyAlignment="1">
      <alignment horizontal="center" vertical="center"/>
    </xf>
    <xf numFmtId="176" fontId="11" fillId="0" borderId="12" xfId="43" applyNumberFormat="1" applyFont="1" applyBorder="1" applyAlignment="1">
      <alignment horizontal="center" vertical="center"/>
    </xf>
    <xf numFmtId="176" fontId="30" fillId="0" borderId="12" xfId="42" applyNumberFormat="1" applyFont="1" applyFill="1" applyBorder="1" applyAlignment="1">
      <alignment horizontal="center" vertical="center"/>
    </xf>
    <xf numFmtId="0" fontId="30" fillId="0" borderId="12" xfId="42" applyNumberFormat="1" applyFont="1" applyFill="1" applyBorder="1" applyAlignment="1">
      <alignment horizontal="center" vertical="center"/>
    </xf>
    <xf numFmtId="187" fontId="30" fillId="0" borderId="12" xfId="42" applyNumberFormat="1" applyFont="1" applyFill="1" applyBorder="1" applyAlignment="1">
      <alignment horizontal="center" vertical="center"/>
    </xf>
    <xf numFmtId="184" fontId="30" fillId="0" borderId="11" xfId="42" applyNumberFormat="1" applyFont="1" applyFill="1" applyBorder="1" applyAlignment="1">
      <alignment horizontal="left" vertical="center"/>
    </xf>
    <xf numFmtId="186" fontId="30" fillId="0" borderId="11" xfId="42" applyNumberFormat="1" applyFont="1" applyFill="1" applyBorder="1" applyAlignment="1">
      <alignment horizontal="left" vertical="center"/>
    </xf>
    <xf numFmtId="49" fontId="30" fillId="0" borderId="12" xfId="42" applyNumberFormat="1" applyFont="1" applyFill="1" applyBorder="1" applyAlignment="1">
      <alignment horizontal="center" vertical="center"/>
    </xf>
    <xf numFmtId="184" fontId="11" fillId="0" borderId="12" xfId="43" applyNumberFormat="1" applyFont="1" applyBorder="1" applyAlignment="1">
      <alignment horizontal="center" vertical="center"/>
    </xf>
    <xf numFmtId="0" fontId="11" fillId="0" borderId="12" xfId="43" applyNumberFormat="1" applyFont="1" applyBorder="1" applyAlignment="1">
      <alignment horizontal="center" vertical="center"/>
    </xf>
    <xf numFmtId="186" fontId="30" fillId="0" borderId="12" xfId="42" applyNumberFormat="1" applyFont="1" applyFill="1" applyBorder="1" applyAlignment="1">
      <alignment horizontal="center" vertical="center"/>
    </xf>
    <xf numFmtId="0" fontId="30" fillId="24" borderId="12" xfId="42" applyFont="1" applyFill="1" applyBorder="1" applyAlignment="1">
      <alignment horizontal="center" vertical="center"/>
    </xf>
    <xf numFmtId="177" fontId="30" fillId="24" borderId="11" xfId="42" applyNumberFormat="1" applyFont="1" applyFill="1" applyBorder="1" applyAlignment="1">
      <alignment horizontal="left" vertical="center"/>
    </xf>
    <xf numFmtId="176" fontId="30" fillId="24" borderId="12" xfId="42" applyNumberFormat="1" applyFont="1" applyFill="1" applyBorder="1" applyAlignment="1">
      <alignment horizontal="center" vertical="center"/>
    </xf>
    <xf numFmtId="177" fontId="30" fillId="24" borderId="12" xfId="42" applyNumberFormat="1" applyFont="1" applyFill="1" applyBorder="1" applyAlignment="1">
      <alignment horizontal="center" vertical="center"/>
    </xf>
    <xf numFmtId="177" fontId="11" fillId="24" borderId="12" xfId="43" applyNumberFormat="1" applyFont="1" applyFill="1" applyBorder="1" applyAlignment="1">
      <alignment horizontal="center" vertical="center"/>
    </xf>
    <xf numFmtId="185" fontId="30" fillId="24" borderId="12" xfId="42" applyNumberFormat="1" applyFont="1" applyFill="1" applyBorder="1" applyAlignment="1">
      <alignment horizontal="center" vertical="center"/>
    </xf>
    <xf numFmtId="0" fontId="11" fillId="0" borderId="12" xfId="43" applyFont="1" applyFill="1" applyBorder="1" applyAlignment="1">
      <alignment horizontal="center" vertical="center"/>
    </xf>
    <xf numFmtId="0" fontId="1" fillId="0" borderId="0" xfId="42" applyFont="1" applyFill="1" applyAlignment="1">
      <alignment horizontal="center" vertical="center"/>
    </xf>
    <xf numFmtId="0" fontId="30" fillId="0" borderId="10" xfId="43" applyFont="1" applyBorder="1" applyAlignment="1">
      <alignment vertical="center"/>
    </xf>
    <xf numFmtId="0" fontId="30" fillId="0" borderId="10" xfId="43" applyFont="1" applyFill="1" applyBorder="1" applyAlignment="1">
      <alignment vertical="center"/>
    </xf>
    <xf numFmtId="0" fontId="30" fillId="0" borderId="0" xfId="43" applyNumberFormat="1" applyFont="1" applyFill="1" applyBorder="1" applyAlignment="1">
      <alignment vertical="center"/>
    </xf>
    <xf numFmtId="181" fontId="30" fillId="0" borderId="0" xfId="42" applyNumberFormat="1" applyFont="1" applyFill="1" applyAlignment="1">
      <alignment horizontal="center" vertical="center"/>
    </xf>
    <xf numFmtId="181" fontId="30" fillId="0" borderId="0" xfId="42" applyNumberFormat="1" applyFont="1" applyFill="1" applyAlignment="1">
      <alignment horizontal="left" vertical="center"/>
    </xf>
    <xf numFmtId="0" fontId="30" fillId="0" borderId="12" xfId="42" applyFont="1" applyFill="1" applyBorder="1" applyAlignment="1">
      <alignment vertical="center"/>
    </xf>
    <xf numFmtId="0" fontId="30" fillId="25" borderId="10" xfId="42" applyFont="1" applyFill="1" applyBorder="1" applyAlignment="1">
      <alignment horizontal="center" vertical="center"/>
    </xf>
    <xf numFmtId="0" fontId="30" fillId="25" borderId="10" xfId="42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3" fillId="0" borderId="10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10" xfId="0" applyNumberFormat="1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Border="1" applyAlignment="1">
      <alignment vertical="center"/>
    </xf>
    <xf numFmtId="0" fontId="30" fillId="0" borderId="10" xfId="42" applyFont="1" applyFill="1" applyBorder="1" applyAlignment="1">
      <alignment horizontal="center" vertical="center"/>
    </xf>
    <xf numFmtId="0" fontId="30" fillId="0" borderId="0" xfId="42" applyFont="1" applyFill="1" applyAlignment="1">
      <alignment horizontal="center" vertical="center"/>
    </xf>
    <xf numFmtId="0" fontId="30" fillId="25" borderId="10" xfId="42" applyFont="1" applyFill="1" applyBorder="1" applyAlignment="1">
      <alignment vertical="center" wrapText="1"/>
    </xf>
    <xf numFmtId="0" fontId="30" fillId="0" borderId="0" xfId="42" applyFont="1" applyFill="1" applyAlignment="1">
      <alignment vertical="center"/>
    </xf>
    <xf numFmtId="0" fontId="30" fillId="24" borderId="10" xfId="42" applyFont="1" applyFill="1" applyBorder="1" applyAlignment="1">
      <alignment horizontal="center" vertical="center"/>
    </xf>
    <xf numFmtId="0" fontId="30" fillId="0" borderId="0" xfId="0" applyFont="1">
      <alignment vertical="center"/>
    </xf>
    <xf numFmtId="181" fontId="30" fillId="0" borderId="0" xfId="42" applyNumberFormat="1" applyFont="1" applyFill="1" applyAlignment="1">
      <alignment vertical="center"/>
    </xf>
    <xf numFmtId="49" fontId="30" fillId="0" borderId="0" xfId="42" applyNumberFormat="1" applyFont="1" applyFill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0" fillId="0" borderId="0" xfId="42" applyNumberFormat="1" applyFont="1" applyFill="1" applyAlignment="1">
      <alignment horizontal="right" vertical="center"/>
    </xf>
    <xf numFmtId="0" fontId="30" fillId="0" borderId="0" xfId="42" applyFont="1" applyFill="1" applyAlignment="1">
      <alignment horizontal="right" vertical="center"/>
    </xf>
    <xf numFmtId="0" fontId="30" fillId="0" borderId="0" xfId="0" applyFont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14" xfId="0" applyFont="1" applyBorder="1" applyAlignment="1">
      <alignment horizontal="right" vertical="center"/>
    </xf>
    <xf numFmtId="0" fontId="30" fillId="0" borderId="0" xfId="0" applyFont="1" applyBorder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12" xfId="0" applyFont="1" applyBorder="1" applyAlignment="1">
      <alignment vertical="center" shrinkToFit="1"/>
    </xf>
    <xf numFmtId="0" fontId="30" fillId="0" borderId="12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5" xfId="0" applyFont="1" applyBorder="1">
      <alignment vertical="center"/>
    </xf>
    <xf numFmtId="0" fontId="30" fillId="0" borderId="15" xfId="0" applyFont="1" applyBorder="1" applyAlignment="1">
      <alignment horizontal="center" vertical="center"/>
    </xf>
    <xf numFmtId="0" fontId="30" fillId="0" borderId="11" xfId="0" applyNumberFormat="1" applyFont="1" applyBorder="1" applyAlignment="1">
      <alignment horizontal="left" vertical="center"/>
    </xf>
    <xf numFmtId="0" fontId="30" fillId="0" borderId="11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30" fillId="0" borderId="12" xfId="0" applyFont="1" applyBorder="1" applyAlignment="1">
      <alignment horizontal="right" vertical="center"/>
    </xf>
    <xf numFmtId="0" fontId="30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shrinkToFit="1"/>
    </xf>
    <xf numFmtId="0" fontId="30" fillId="0" borderId="0" xfId="0" applyFont="1" applyAlignment="1">
      <alignment vertical="top"/>
    </xf>
    <xf numFmtId="0" fontId="30" fillId="24" borderId="13" xfId="0" applyFont="1" applyFill="1" applyBorder="1" applyAlignment="1">
      <alignment horizontal="center" vertical="center"/>
    </xf>
    <xf numFmtId="0" fontId="30" fillId="24" borderId="11" xfId="0" applyFont="1" applyFill="1" applyBorder="1" applyAlignment="1">
      <alignment horizontal="left" vertical="center"/>
    </xf>
    <xf numFmtId="0" fontId="30" fillId="0" borderId="13" xfId="0" applyNumberFormat="1" applyFont="1" applyBorder="1" applyAlignment="1">
      <alignment horizontal="center" vertical="center"/>
    </xf>
    <xf numFmtId="0" fontId="30" fillId="0" borderId="11" xfId="0" applyNumberFormat="1" applyFont="1" applyFill="1" applyBorder="1" applyAlignment="1">
      <alignment horizontal="left" vertical="center"/>
    </xf>
    <xf numFmtId="179" fontId="30" fillId="0" borderId="11" xfId="0" applyNumberFormat="1" applyFont="1" applyBorder="1" applyAlignment="1">
      <alignment horizontal="left" vertical="center"/>
    </xf>
    <xf numFmtId="180" fontId="30" fillId="0" borderId="11" xfId="33" applyNumberFormat="1" applyFont="1" applyBorder="1" applyAlignment="1">
      <alignment horizontal="left" vertical="center"/>
    </xf>
    <xf numFmtId="0" fontId="30" fillId="24" borderId="13" xfId="0" applyNumberFormat="1" applyFont="1" applyFill="1" applyBorder="1" applyAlignment="1">
      <alignment horizontal="center" vertical="center"/>
    </xf>
    <xf numFmtId="0" fontId="30" fillId="24" borderId="11" xfId="0" applyNumberFormat="1" applyFont="1" applyFill="1" applyBorder="1" applyAlignment="1">
      <alignment horizontal="left" vertical="center"/>
    </xf>
    <xf numFmtId="0" fontId="30" fillId="0" borderId="0" xfId="0" applyNumberFormat="1" applyFont="1" applyBorder="1" applyAlignment="1">
      <alignment horizontal="center" vertical="center"/>
    </xf>
    <xf numFmtId="2" fontId="30" fillId="0" borderId="11" xfId="0" applyNumberFormat="1" applyFont="1" applyBorder="1" applyAlignment="1">
      <alignment horizontal="left" vertical="center"/>
    </xf>
    <xf numFmtId="189" fontId="30" fillId="0" borderId="11" xfId="0" applyNumberFormat="1" applyFont="1" applyBorder="1" applyAlignment="1">
      <alignment horizontal="center" vertical="center"/>
    </xf>
    <xf numFmtId="188" fontId="30" fillId="0" borderId="10" xfId="0" applyNumberFormat="1" applyFont="1" applyBorder="1" applyAlignment="1">
      <alignment horizontal="center" vertical="center"/>
    </xf>
    <xf numFmtId="0" fontId="30" fillId="25" borderId="0" xfId="42" applyFont="1" applyFill="1" applyBorder="1" applyAlignment="1">
      <alignment horizontal="center" vertical="center"/>
    </xf>
    <xf numFmtId="0" fontId="28" fillId="0" borderId="0" xfId="42" applyFont="1" applyFill="1" applyAlignment="1">
      <alignment vertical="center"/>
    </xf>
    <xf numFmtId="183" fontId="30" fillId="0" borderId="11" xfId="0" applyNumberFormat="1" applyFont="1" applyBorder="1" applyAlignment="1">
      <alignment horizontal="left" vertical="center"/>
    </xf>
    <xf numFmtId="0" fontId="30" fillId="0" borderId="11" xfId="0" applyFont="1" applyBorder="1" applyAlignment="1">
      <alignment horizontal="left" vertical="center" shrinkToFit="1"/>
    </xf>
    <xf numFmtId="49" fontId="0" fillId="0" borderId="10" xfId="0" applyNumberFormat="1" applyFill="1" applyBorder="1" applyAlignment="1">
      <alignment horizontal="right" vertical="center"/>
    </xf>
    <xf numFmtId="49" fontId="0" fillId="0" borderId="11" xfId="0" applyNumberFormat="1" applyFill="1" applyBorder="1" applyAlignment="1">
      <alignment horizontal="right" vertical="center"/>
    </xf>
    <xf numFmtId="49" fontId="2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right" vertical="center"/>
    </xf>
    <xf numFmtId="49" fontId="0" fillId="0" borderId="10" xfId="0" applyNumberFormat="1" applyFill="1" applyBorder="1" applyAlignment="1">
      <alignment horizontal="right" vertical="center" wrapText="1"/>
    </xf>
    <xf numFmtId="49" fontId="0" fillId="24" borderId="10" xfId="0" applyNumberFormat="1" applyFill="1" applyBorder="1" applyAlignment="1">
      <alignment horizontal="right" vertical="center"/>
    </xf>
    <xf numFmtId="0" fontId="1" fillId="0" borderId="10" xfId="43" applyFont="1" applyBorder="1" applyAlignment="1">
      <alignment vertical="center"/>
    </xf>
    <xf numFmtId="0" fontId="1" fillId="0" borderId="10" xfId="43" applyFont="1" applyFill="1" applyBorder="1" applyAlignment="1">
      <alignment vertical="center"/>
    </xf>
    <xf numFmtId="0" fontId="5" fillId="0" borderId="0" xfId="42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10" xfId="43" applyFont="1" applyBorder="1" applyAlignment="1">
      <alignment vertical="center"/>
    </xf>
    <xf numFmtId="0" fontId="0" fillId="0" borderId="10" xfId="43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vertical="center" shrinkToFit="1"/>
    </xf>
    <xf numFmtId="0" fontId="28" fillId="0" borderId="22" xfId="0" applyFont="1" applyBorder="1" applyAlignment="1">
      <alignment vertical="center" wrapText="1"/>
    </xf>
    <xf numFmtId="0" fontId="28" fillId="0" borderId="22" xfId="0" applyFont="1" applyBorder="1" applyAlignment="1">
      <alignment horizontal="left" vertical="center"/>
    </xf>
    <xf numFmtId="0" fontId="5" fillId="0" borderId="0" xfId="0" applyFont="1" applyAlignment="1">
      <alignment vertical="top" wrapText="1"/>
    </xf>
    <xf numFmtId="0" fontId="30" fillId="0" borderId="18" xfId="0" applyFont="1" applyBorder="1" applyAlignment="1">
      <alignment vertical="center" textRotation="255"/>
    </xf>
    <xf numFmtId="0" fontId="30" fillId="0" borderId="19" xfId="0" applyFont="1" applyBorder="1" applyAlignment="1">
      <alignment vertical="center" textRotation="255"/>
    </xf>
    <xf numFmtId="0" fontId="30" fillId="0" borderId="20" xfId="0" applyFont="1" applyBorder="1" applyAlignment="1">
      <alignment vertical="center" textRotation="255"/>
    </xf>
    <xf numFmtId="0" fontId="30" fillId="0" borderId="18" xfId="0" applyFont="1" applyBorder="1" applyAlignment="1">
      <alignment horizontal="center" vertical="center" textRotation="255"/>
    </xf>
    <xf numFmtId="0" fontId="30" fillId="0" borderId="19" xfId="0" applyFont="1" applyBorder="1" applyAlignment="1">
      <alignment horizontal="center" vertical="center" textRotation="255"/>
    </xf>
    <xf numFmtId="0" fontId="30" fillId="0" borderId="20" xfId="0" applyFont="1" applyBorder="1" applyAlignment="1">
      <alignment horizontal="center" vertical="center" textRotation="255"/>
    </xf>
    <xf numFmtId="0" fontId="30" fillId="0" borderId="12" xfId="0" applyFont="1" applyBorder="1" applyAlignment="1">
      <alignment horizontal="center" vertical="center" shrinkToFit="1"/>
    </xf>
    <xf numFmtId="0" fontId="30" fillId="0" borderId="11" xfId="0" applyFont="1" applyBorder="1" applyAlignment="1">
      <alignment horizontal="center" vertical="center" shrinkToFit="1"/>
    </xf>
    <xf numFmtId="0" fontId="30" fillId="0" borderId="12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24" borderId="12" xfId="0" applyFont="1" applyFill="1" applyBorder="1" applyAlignment="1">
      <alignment horizontal="center" vertical="center"/>
    </xf>
    <xf numFmtId="0" fontId="30" fillId="24" borderId="11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 shrinkToFit="1"/>
    </xf>
    <xf numFmtId="0" fontId="30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24" borderId="12" xfId="0" applyNumberFormat="1" applyFill="1" applyBorder="1" applyAlignment="1">
      <alignment horizontal="center" vertical="center"/>
    </xf>
    <xf numFmtId="49" fontId="0" fillId="24" borderId="13" xfId="0" applyNumberFormat="1" applyFill="1" applyBorder="1" applyAlignment="1">
      <alignment horizontal="center" vertical="center"/>
    </xf>
    <xf numFmtId="49" fontId="0" fillId="24" borderId="11" xfId="0" applyNumberForma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49" fontId="30" fillId="0" borderId="12" xfId="0" applyNumberFormat="1" applyFont="1" applyFill="1" applyBorder="1" applyAlignment="1">
      <alignment horizontal="center" vertical="center"/>
    </xf>
    <xf numFmtId="49" fontId="30" fillId="0" borderId="13" xfId="0" applyNumberFormat="1" applyFont="1" applyFill="1" applyBorder="1" applyAlignment="1">
      <alignment horizontal="center" vertical="center"/>
    </xf>
    <xf numFmtId="0" fontId="30" fillId="0" borderId="10" xfId="42" applyFont="1" applyFill="1" applyBorder="1" applyAlignment="1">
      <alignment horizontal="center" vertical="center"/>
    </xf>
    <xf numFmtId="0" fontId="28" fillId="0" borderId="12" xfId="42" applyFont="1" applyFill="1" applyBorder="1" applyAlignment="1">
      <alignment horizontal="center" vertical="center" wrapText="1"/>
    </xf>
    <xf numFmtId="0" fontId="28" fillId="0" borderId="11" xfId="42" applyFont="1" applyFill="1" applyBorder="1" applyAlignment="1">
      <alignment horizontal="center" vertical="center" wrapText="1"/>
    </xf>
    <xf numFmtId="0" fontId="30" fillId="0" borderId="12" xfId="42" applyFont="1" applyFill="1" applyBorder="1" applyAlignment="1">
      <alignment horizontal="center" vertical="center"/>
    </xf>
    <xf numFmtId="0" fontId="30" fillId="0" borderId="11" xfId="42" applyFont="1" applyFill="1" applyBorder="1" applyAlignment="1">
      <alignment horizontal="center" vertical="center"/>
    </xf>
    <xf numFmtId="49" fontId="30" fillId="0" borderId="12" xfId="42" applyNumberFormat="1" applyFont="1" applyFill="1" applyBorder="1" applyAlignment="1">
      <alignment horizontal="left" vertical="center" wrapText="1"/>
    </xf>
    <xf numFmtId="0" fontId="11" fillId="0" borderId="11" xfId="43" applyFont="1" applyFill="1" applyBorder="1" applyAlignment="1">
      <alignment horizontal="left" vertical="center" wrapText="1"/>
    </xf>
    <xf numFmtId="49" fontId="28" fillId="0" borderId="12" xfId="42" applyNumberFormat="1" applyFont="1" applyFill="1" applyBorder="1" applyAlignment="1">
      <alignment horizontal="left" vertical="center" wrapText="1"/>
    </xf>
    <xf numFmtId="0" fontId="28" fillId="0" borderId="11" xfId="42" applyFont="1" applyFill="1" applyBorder="1" applyAlignment="1">
      <alignment horizontal="left" vertical="center" wrapText="1"/>
    </xf>
    <xf numFmtId="0" fontId="30" fillId="0" borderId="12" xfId="42" applyFont="1" applyFill="1" applyBorder="1" applyAlignment="1">
      <alignment horizontal="left" vertical="center" wrapText="1"/>
    </xf>
    <xf numFmtId="0" fontId="11" fillId="0" borderId="11" xfId="43" applyFont="1" applyFill="1" applyBorder="1" applyAlignment="1">
      <alignment horizontal="left" vertical="center"/>
    </xf>
    <xf numFmtId="0" fontId="30" fillId="0" borderId="10" xfId="42" applyFont="1" applyFill="1" applyBorder="1" applyAlignment="1">
      <alignment horizontal="left" vertical="center"/>
    </xf>
    <xf numFmtId="0" fontId="11" fillId="0" borderId="10" xfId="43" applyFont="1" applyBorder="1" applyAlignment="1">
      <alignment horizontal="left" vertical="center"/>
    </xf>
    <xf numFmtId="0" fontId="30" fillId="0" borderId="10" xfId="42" applyFont="1" applyFill="1" applyBorder="1" applyAlignment="1">
      <alignment horizontal="left" vertical="center" shrinkToFit="1"/>
    </xf>
    <xf numFmtId="49" fontId="30" fillId="0" borderId="10" xfId="42" applyNumberFormat="1" applyFont="1" applyFill="1" applyBorder="1" applyAlignment="1">
      <alignment horizontal="left" vertical="center" wrapText="1"/>
    </xf>
    <xf numFmtId="0" fontId="11" fillId="0" borderId="10" xfId="43" applyFont="1" applyFill="1" applyBorder="1" applyAlignment="1">
      <alignment horizontal="left" vertical="center"/>
    </xf>
    <xf numFmtId="0" fontId="30" fillId="0" borderId="13" xfId="42" applyFont="1" applyFill="1" applyBorder="1" applyAlignment="1">
      <alignment horizontal="left" vertical="center" wrapText="1"/>
    </xf>
    <xf numFmtId="0" fontId="11" fillId="0" borderId="11" xfId="43" applyFont="1" applyBorder="1" applyAlignment="1">
      <alignment horizontal="left" vertical="center"/>
    </xf>
    <xf numFmtId="0" fontId="32" fillId="0" borderId="12" xfId="42" applyFont="1" applyFill="1" applyBorder="1" applyAlignment="1">
      <alignment horizontal="left" vertical="center" shrinkToFit="1"/>
    </xf>
    <xf numFmtId="0" fontId="32" fillId="0" borderId="11" xfId="42" applyFont="1" applyFill="1" applyBorder="1" applyAlignment="1">
      <alignment horizontal="left" vertical="center" shrinkToFit="1"/>
    </xf>
    <xf numFmtId="49" fontId="5" fillId="0" borderId="12" xfId="42" applyNumberFormat="1" applyFont="1" applyFill="1" applyBorder="1" applyAlignment="1">
      <alignment horizontal="left" vertical="center" wrapText="1"/>
    </xf>
    <xf numFmtId="0" fontId="5" fillId="0" borderId="11" xfId="42" applyFont="1" applyFill="1" applyBorder="1" applyAlignment="1">
      <alignment horizontal="left" vertical="center" wrapText="1"/>
    </xf>
    <xf numFmtId="0" fontId="30" fillId="0" borderId="10" xfId="42" applyFont="1" applyFill="1" applyBorder="1" applyAlignment="1">
      <alignment horizontal="left" vertical="center" wrapText="1"/>
    </xf>
    <xf numFmtId="49" fontId="5" fillId="0" borderId="12" xfId="42" applyNumberFormat="1" applyFont="1" applyFill="1" applyBorder="1" applyAlignment="1">
      <alignment horizontal="left" vertical="center" wrapText="1" shrinkToFit="1"/>
    </xf>
    <xf numFmtId="0" fontId="31" fillId="0" borderId="11" xfId="43" applyFont="1" applyFill="1" applyBorder="1" applyAlignment="1">
      <alignment horizontal="left" vertical="center" shrinkToFit="1"/>
    </xf>
    <xf numFmtId="49" fontId="30" fillId="0" borderId="12" xfId="42" applyNumberFormat="1" applyFont="1" applyFill="1" applyBorder="1" applyAlignment="1">
      <alignment horizontal="left" vertical="center" wrapText="1" shrinkToFit="1"/>
    </xf>
    <xf numFmtId="0" fontId="30" fillId="0" borderId="11" xfId="42" applyFont="1" applyFill="1" applyBorder="1" applyAlignment="1">
      <alignment horizontal="left" vertical="center" wrapText="1" shrinkToFit="1"/>
    </xf>
    <xf numFmtId="49" fontId="30" fillId="0" borderId="12" xfId="42" applyNumberFormat="1" applyFont="1" applyFill="1" applyBorder="1" applyAlignment="1">
      <alignment horizontal="center" vertical="center"/>
    </xf>
    <xf numFmtId="49" fontId="30" fillId="0" borderId="11" xfId="42" applyNumberFormat="1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３．調査結果" xfId="42" xr:uid="{00000000-0005-0000-0000-00002A000000}"/>
    <cellStyle name="標準_H20地下水定期（ホームページ掲載様式）" xfId="43" xr:uid="{00000000-0005-0000-0000-00002B000000}"/>
    <cellStyle name="良い" xfId="44" builtinId="26" customBuiltin="1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A39"/>
  <sheetViews>
    <sheetView showGridLines="0" tabSelected="1" view="pageBreakPreview" zoomScaleNormal="100" workbookViewId="0">
      <pane xSplit="3" ySplit="4" topLeftCell="D5" activePane="bottomRight" state="frozenSplit"/>
      <selection pane="topRight" activeCell="C1" sqref="C1"/>
      <selection pane="bottomLeft" activeCell="A8" sqref="A8"/>
      <selection pane="bottomRight" activeCell="K22" sqref="K22"/>
    </sheetView>
  </sheetViews>
  <sheetFormatPr defaultColWidth="9" defaultRowHeight="12.9" customHeight="1" x14ac:dyDescent="0.2"/>
  <cols>
    <col min="1" max="2" width="2.6640625" style="75" customWidth="1"/>
    <col min="3" max="3" width="15.6640625" style="75" customWidth="1"/>
    <col min="4" max="4" width="2.6640625" style="75" customWidth="1"/>
    <col min="5" max="5" width="9.109375" style="75" customWidth="1"/>
    <col min="6" max="6" width="2.6640625" style="75" customWidth="1"/>
    <col min="7" max="7" width="9.109375" style="75" customWidth="1"/>
    <col min="8" max="8" width="2.6640625" style="75" customWidth="1"/>
    <col min="9" max="9" width="9.109375" style="75" customWidth="1"/>
    <col min="10" max="10" width="2.6640625" style="75" customWidth="1"/>
    <col min="11" max="11" width="9.109375" style="75" customWidth="1"/>
    <col min="12" max="12" width="2.6640625" style="75" customWidth="1"/>
    <col min="13" max="13" width="9.109375" style="75" customWidth="1"/>
    <col min="14" max="14" width="2.6640625" style="75" customWidth="1"/>
    <col min="15" max="15" width="9.109375" style="75" customWidth="1"/>
    <col min="16" max="16" width="2.6640625" style="75" customWidth="1"/>
    <col min="17" max="17" width="9.109375" style="75" customWidth="1"/>
    <col min="18" max="18" width="2.6640625" style="75" customWidth="1"/>
    <col min="19" max="19" width="9.109375" style="75" customWidth="1"/>
    <col min="20" max="20" width="2.6640625" style="75" customWidth="1"/>
    <col min="21" max="21" width="9.109375" style="75" customWidth="1"/>
    <col min="22" max="22" width="2.6640625" style="75" customWidth="1"/>
    <col min="23" max="23" width="9.109375" style="75" customWidth="1"/>
    <col min="24" max="24" width="2.6640625" style="75" customWidth="1"/>
    <col min="25" max="25" width="9.109375" style="75" customWidth="1"/>
    <col min="26" max="26" width="2.6640625" style="75" customWidth="1"/>
    <col min="27" max="27" width="9.109375" style="75" customWidth="1"/>
    <col min="28" max="28" width="2.6640625" style="75" customWidth="1"/>
    <col min="29" max="29" width="9.109375" style="75" customWidth="1"/>
    <col min="30" max="30" width="2.6640625" style="75" customWidth="1"/>
    <col min="31" max="31" width="9.109375" style="75" customWidth="1"/>
    <col min="32" max="32" width="2.6640625" style="75" customWidth="1"/>
    <col min="33" max="33" width="9.109375" style="75" customWidth="1"/>
    <col min="34" max="34" width="2.6640625" style="75" customWidth="1"/>
    <col min="35" max="35" width="9.109375" style="75" customWidth="1"/>
    <col min="36" max="36" width="2.6640625" style="75" customWidth="1"/>
    <col min="37" max="37" width="9.109375" style="75" customWidth="1"/>
    <col min="38" max="38" width="2.6640625" style="75" customWidth="1"/>
    <col min="39" max="39" width="9.109375" style="75" customWidth="1"/>
    <col min="40" max="40" width="2.6640625" style="75" customWidth="1"/>
    <col min="41" max="41" width="9.109375" style="75" customWidth="1"/>
    <col min="42" max="42" width="2.6640625" style="75" customWidth="1"/>
    <col min="43" max="43" width="9.109375" style="75" customWidth="1"/>
    <col min="44" max="44" width="2.6640625" style="75" customWidth="1"/>
    <col min="45" max="45" width="9.109375" style="75" customWidth="1"/>
    <col min="46" max="46" width="2.6640625" style="75" customWidth="1"/>
    <col min="47" max="47" width="9.109375" style="75" customWidth="1"/>
    <col min="48" max="48" width="2.6640625" style="75" customWidth="1"/>
    <col min="49" max="49" width="9.109375" style="75" customWidth="1"/>
    <col min="50" max="50" width="2.6640625" style="75" customWidth="1"/>
    <col min="51" max="51" width="9.109375" style="75" customWidth="1"/>
    <col min="52" max="52" width="2.6640625" style="75" customWidth="1"/>
    <col min="53" max="53" width="9.109375" style="75" customWidth="1"/>
    <col min="54" max="54" width="2.6640625" style="75" customWidth="1"/>
    <col min="55" max="55" width="9.109375" style="75" customWidth="1"/>
    <col min="56" max="56" width="2.6640625" style="75" customWidth="1"/>
    <col min="57" max="57" width="9.109375" style="75" customWidth="1"/>
    <col min="58" max="58" width="2.6640625" style="75" customWidth="1"/>
    <col min="59" max="59" width="9.109375" style="75" customWidth="1"/>
    <col min="60" max="60" width="2.6640625" style="75" customWidth="1"/>
    <col min="61" max="61" width="9.109375" style="75" customWidth="1"/>
    <col min="62" max="62" width="2.6640625" style="75" customWidth="1"/>
    <col min="63" max="63" width="9.109375" style="75" customWidth="1"/>
    <col min="64" max="64" width="2.6640625" style="75" customWidth="1"/>
    <col min="65" max="65" width="9.109375" style="75" customWidth="1"/>
    <col min="66" max="66" width="2.6640625" style="75" customWidth="1"/>
    <col min="67" max="67" width="9.109375" style="75" customWidth="1"/>
    <col min="68" max="68" width="2.6640625" style="75" customWidth="1"/>
    <col min="69" max="69" width="9.109375" style="75" customWidth="1"/>
    <col min="70" max="70" width="2.6640625" style="75" customWidth="1"/>
    <col min="71" max="71" width="9.109375" style="75" customWidth="1"/>
    <col min="72" max="72" width="2.6640625" style="75" customWidth="1"/>
    <col min="73" max="73" width="9.109375" style="75" customWidth="1"/>
    <col min="74" max="74" width="2.6640625" style="75" customWidth="1"/>
    <col min="75" max="75" width="9.109375" style="75" customWidth="1"/>
    <col min="76" max="76" width="2.6640625" style="75" customWidth="1"/>
    <col min="77" max="77" width="9.109375" style="75" customWidth="1"/>
    <col min="78" max="78" width="2.6640625" style="75" customWidth="1"/>
    <col min="79" max="79" width="9.109375" style="75" customWidth="1"/>
    <col min="80" max="80" width="2.6640625" style="75" customWidth="1"/>
    <col min="81" max="81" width="9.109375" style="75" customWidth="1"/>
    <col min="82" max="82" width="2.6640625" style="75" customWidth="1"/>
    <col min="83" max="83" width="9.109375" style="75" customWidth="1"/>
    <col min="84" max="84" width="2.6640625" style="75" customWidth="1"/>
    <col min="85" max="85" width="9.109375" style="75" customWidth="1"/>
    <col min="86" max="86" width="2.6640625" style="75" customWidth="1"/>
    <col min="87" max="87" width="9.109375" style="75" customWidth="1"/>
    <col min="88" max="88" width="2.6640625" style="75" customWidth="1"/>
    <col min="89" max="89" width="9.109375" style="75" customWidth="1"/>
    <col min="90" max="90" width="2.6640625" style="75" customWidth="1"/>
    <col min="91" max="91" width="9.109375" style="75" customWidth="1"/>
    <col min="92" max="92" width="2.6640625" style="75" customWidth="1"/>
    <col min="93" max="93" width="9.109375" style="75" customWidth="1"/>
    <col min="94" max="94" width="2.6640625" style="75" customWidth="1"/>
    <col min="95" max="95" width="9.109375" style="75" customWidth="1"/>
    <col min="96" max="96" width="2.6640625" style="75" customWidth="1"/>
    <col min="97" max="97" width="9.109375" style="75" customWidth="1"/>
    <col min="98" max="98" width="2.6640625" style="75" customWidth="1"/>
    <col min="99" max="99" width="9.109375" style="75" customWidth="1"/>
    <col min="100" max="100" width="2.6640625" style="75" customWidth="1"/>
    <col min="101" max="101" width="9.109375" style="75" customWidth="1"/>
    <col min="102" max="102" width="2.6640625" style="75" customWidth="1"/>
    <col min="103" max="103" width="9.109375" style="75" customWidth="1"/>
    <col min="104" max="104" width="2.6640625" style="75" customWidth="1"/>
    <col min="105" max="105" width="9.109375" style="75" customWidth="1"/>
    <col min="106" max="106" width="2.6640625" style="75" customWidth="1"/>
    <col min="107" max="107" width="9.109375" style="75" customWidth="1"/>
    <col min="108" max="108" width="2.6640625" style="75" customWidth="1"/>
    <col min="109" max="109" width="9.109375" style="75" customWidth="1"/>
    <col min="110" max="110" width="2.6640625" style="75" customWidth="1"/>
    <col min="111" max="111" width="9.109375" style="75" customWidth="1"/>
    <col min="112" max="112" width="2.6640625" style="75" customWidth="1"/>
    <col min="113" max="113" width="9.109375" style="75" customWidth="1"/>
    <col min="114" max="114" width="2.6640625" style="75" customWidth="1"/>
    <col min="115" max="115" width="9.109375" style="75" customWidth="1"/>
    <col min="116" max="116" width="2.6640625" style="75" customWidth="1"/>
    <col min="117" max="117" width="9.109375" style="75" customWidth="1"/>
    <col min="118" max="118" width="2.6640625" style="75" customWidth="1"/>
    <col min="119" max="119" width="9.109375" style="75" customWidth="1"/>
    <col min="120" max="120" width="2.6640625" style="75" customWidth="1"/>
    <col min="121" max="121" width="9.109375" style="75" customWidth="1"/>
    <col min="122" max="122" width="2.6640625" style="75" customWidth="1"/>
    <col min="123" max="123" width="9.109375" style="75" customWidth="1"/>
    <col min="124" max="124" width="2.6640625" style="75" customWidth="1"/>
    <col min="125" max="125" width="9.109375" style="75" customWidth="1"/>
    <col min="126" max="126" width="2.6640625" style="75" customWidth="1"/>
    <col min="127" max="127" width="9.109375" style="75" customWidth="1"/>
    <col min="128" max="128" width="2.6640625" style="75" customWidth="1"/>
    <col min="129" max="129" width="9.109375" style="75" customWidth="1"/>
    <col min="130" max="130" width="2.6640625" style="75" customWidth="1"/>
    <col min="131" max="131" width="9.109375" style="75" customWidth="1"/>
    <col min="132" max="132" width="2.6640625" style="75" customWidth="1"/>
    <col min="133" max="133" width="9.109375" style="75" customWidth="1"/>
    <col min="134" max="134" width="2.6640625" style="75" customWidth="1"/>
    <col min="135" max="135" width="9.109375" style="75" customWidth="1"/>
    <col min="136" max="136" width="2.6640625" style="75" customWidth="1"/>
    <col min="137" max="137" width="9.109375" style="75" customWidth="1"/>
    <col min="138" max="138" width="2.6640625" style="75" customWidth="1"/>
    <col min="139" max="139" width="9.109375" style="75" customWidth="1"/>
    <col min="140" max="140" width="2.6640625" style="75" customWidth="1"/>
    <col min="141" max="141" width="9.109375" style="75" customWidth="1"/>
    <col min="142" max="142" width="2.6640625" style="75" customWidth="1"/>
    <col min="143" max="143" width="9.109375" style="75" customWidth="1"/>
    <col min="144" max="144" width="2.6640625" style="75" customWidth="1"/>
    <col min="145" max="145" width="9.109375" style="75" customWidth="1"/>
    <col min="146" max="146" width="2.6640625" style="75" customWidth="1"/>
    <col min="147" max="147" width="9.109375" style="75" customWidth="1"/>
    <col min="148" max="148" width="2.6640625" style="84" customWidth="1"/>
    <col min="149" max="149" width="5.44140625" style="82" customWidth="1"/>
    <col min="150" max="150" width="7.44140625" style="82" bestFit="1" customWidth="1"/>
    <col min="151" max="151" width="2.33203125" style="82" bestFit="1" customWidth="1"/>
    <col min="152" max="152" width="8" style="82" customWidth="1"/>
    <col min="153" max="153" width="11.109375" style="82" customWidth="1"/>
    <col min="154" max="154" width="16.33203125" style="82" customWidth="1"/>
    <col min="155" max="155" width="3.109375" style="75" customWidth="1"/>
    <col min="156" max="156" width="30.88671875" style="75" customWidth="1"/>
    <col min="157" max="16384" width="9" style="75"/>
  </cols>
  <sheetData>
    <row r="1" spans="2:157" s="81" customFormat="1" ht="15" customHeight="1" x14ac:dyDescent="0.2">
      <c r="B1" s="61"/>
      <c r="C1" s="61"/>
      <c r="D1" s="68" t="s">
        <v>15</v>
      </c>
      <c r="ER1" s="82"/>
      <c r="ES1" s="82"/>
      <c r="ET1" s="82"/>
      <c r="EU1" s="82"/>
      <c r="EV1" s="82"/>
      <c r="EW1" s="82"/>
      <c r="EX1" s="82"/>
    </row>
    <row r="2" spans="2:157" ht="12.9" customHeight="1" x14ac:dyDescent="0.2">
      <c r="W2" s="83" t="s">
        <v>37</v>
      </c>
      <c r="AQ2" s="83" t="s">
        <v>37</v>
      </c>
      <c r="BK2" s="83" t="s">
        <v>37</v>
      </c>
      <c r="CE2" s="83" t="s">
        <v>37</v>
      </c>
      <c r="CY2" s="83" t="s">
        <v>37</v>
      </c>
      <c r="DS2" s="83" t="s">
        <v>37</v>
      </c>
      <c r="EM2" s="83" t="s">
        <v>37</v>
      </c>
      <c r="EX2" s="78" t="s">
        <v>37</v>
      </c>
      <c r="EY2" s="85"/>
    </row>
    <row r="3" spans="2:157" ht="27" customHeight="1" x14ac:dyDescent="0.2">
      <c r="B3" s="86"/>
      <c r="C3" s="127" t="s">
        <v>230</v>
      </c>
      <c r="D3" s="139">
        <v>1</v>
      </c>
      <c r="E3" s="140"/>
      <c r="F3" s="141">
        <v>2</v>
      </c>
      <c r="G3" s="142"/>
      <c r="H3" s="139">
        <v>3</v>
      </c>
      <c r="I3" s="140"/>
      <c r="J3" s="141">
        <v>4</v>
      </c>
      <c r="K3" s="142"/>
      <c r="L3" s="139">
        <v>5</v>
      </c>
      <c r="M3" s="140"/>
      <c r="N3" s="139">
        <v>6</v>
      </c>
      <c r="O3" s="140"/>
      <c r="P3" s="139">
        <v>7</v>
      </c>
      <c r="Q3" s="140"/>
      <c r="R3" s="139">
        <v>8</v>
      </c>
      <c r="S3" s="140"/>
      <c r="T3" s="139">
        <v>9</v>
      </c>
      <c r="U3" s="140"/>
      <c r="V3" s="139">
        <v>10</v>
      </c>
      <c r="W3" s="140"/>
      <c r="X3" s="139">
        <v>11</v>
      </c>
      <c r="Y3" s="140"/>
      <c r="Z3" s="139">
        <v>12</v>
      </c>
      <c r="AA3" s="140"/>
      <c r="AB3" s="139">
        <v>13</v>
      </c>
      <c r="AC3" s="140"/>
      <c r="AD3" s="139">
        <v>14</v>
      </c>
      <c r="AE3" s="140"/>
      <c r="AF3" s="139">
        <v>15</v>
      </c>
      <c r="AG3" s="140"/>
      <c r="AH3" s="153">
        <v>16</v>
      </c>
      <c r="AI3" s="154"/>
      <c r="AJ3" s="141">
        <v>17</v>
      </c>
      <c r="AK3" s="142"/>
      <c r="AL3" s="139">
        <v>18</v>
      </c>
      <c r="AM3" s="140"/>
      <c r="AN3" s="139">
        <v>19</v>
      </c>
      <c r="AO3" s="140"/>
      <c r="AP3" s="139">
        <v>20</v>
      </c>
      <c r="AQ3" s="140"/>
      <c r="AR3" s="153">
        <v>21</v>
      </c>
      <c r="AS3" s="154"/>
      <c r="AT3" s="139">
        <v>22</v>
      </c>
      <c r="AU3" s="140"/>
      <c r="AV3" s="141">
        <v>23</v>
      </c>
      <c r="AW3" s="142"/>
      <c r="AX3" s="139">
        <v>24</v>
      </c>
      <c r="AY3" s="140"/>
      <c r="AZ3" s="139">
        <v>25</v>
      </c>
      <c r="BA3" s="140"/>
      <c r="BB3" s="139">
        <v>26</v>
      </c>
      <c r="BC3" s="140"/>
      <c r="BD3" s="139">
        <v>27</v>
      </c>
      <c r="BE3" s="140"/>
      <c r="BF3" s="139">
        <v>28</v>
      </c>
      <c r="BG3" s="140"/>
      <c r="BH3" s="139">
        <v>29</v>
      </c>
      <c r="BI3" s="140"/>
      <c r="BJ3" s="139">
        <v>30</v>
      </c>
      <c r="BK3" s="140"/>
      <c r="BL3" s="139">
        <v>31</v>
      </c>
      <c r="BM3" s="140"/>
      <c r="BN3" s="139">
        <v>32</v>
      </c>
      <c r="BO3" s="140"/>
      <c r="BP3" s="139">
        <v>33</v>
      </c>
      <c r="BQ3" s="140"/>
      <c r="BR3" s="139">
        <v>34</v>
      </c>
      <c r="BS3" s="140"/>
      <c r="BT3" s="139">
        <v>35</v>
      </c>
      <c r="BU3" s="140"/>
      <c r="BV3" s="139">
        <v>36</v>
      </c>
      <c r="BW3" s="140"/>
      <c r="BX3" s="139">
        <v>37</v>
      </c>
      <c r="BY3" s="140"/>
      <c r="BZ3" s="139">
        <v>38</v>
      </c>
      <c r="CA3" s="140"/>
      <c r="CB3" s="139">
        <v>39</v>
      </c>
      <c r="CC3" s="140"/>
      <c r="CD3" s="139">
        <v>40</v>
      </c>
      <c r="CE3" s="140"/>
      <c r="CF3" s="139">
        <v>41</v>
      </c>
      <c r="CG3" s="140"/>
      <c r="CH3" s="139">
        <v>42</v>
      </c>
      <c r="CI3" s="140"/>
      <c r="CJ3" s="139">
        <v>43</v>
      </c>
      <c r="CK3" s="140"/>
      <c r="CL3" s="139">
        <v>44</v>
      </c>
      <c r="CM3" s="140"/>
      <c r="CN3" s="139">
        <v>45</v>
      </c>
      <c r="CO3" s="140"/>
      <c r="CP3" s="139">
        <v>46</v>
      </c>
      <c r="CQ3" s="140"/>
      <c r="CR3" s="139">
        <v>47</v>
      </c>
      <c r="CS3" s="140"/>
      <c r="CT3" s="139">
        <v>48</v>
      </c>
      <c r="CU3" s="140"/>
      <c r="CV3" s="139">
        <v>49</v>
      </c>
      <c r="CW3" s="140"/>
      <c r="CX3" s="139">
        <v>50</v>
      </c>
      <c r="CY3" s="140"/>
      <c r="CZ3" s="153">
        <v>51</v>
      </c>
      <c r="DA3" s="154"/>
      <c r="DB3" s="139">
        <v>52</v>
      </c>
      <c r="DC3" s="140"/>
      <c r="DD3" s="139">
        <v>53</v>
      </c>
      <c r="DE3" s="140"/>
      <c r="DF3" s="139">
        <v>54</v>
      </c>
      <c r="DG3" s="140"/>
      <c r="DH3" s="139">
        <v>55</v>
      </c>
      <c r="DI3" s="140"/>
      <c r="DJ3" s="139">
        <v>56</v>
      </c>
      <c r="DK3" s="140"/>
      <c r="DL3" s="139">
        <v>57</v>
      </c>
      <c r="DM3" s="140"/>
      <c r="DN3" s="139">
        <v>58</v>
      </c>
      <c r="DO3" s="140"/>
      <c r="DP3" s="141">
        <v>59</v>
      </c>
      <c r="DQ3" s="142"/>
      <c r="DR3" s="139">
        <v>60</v>
      </c>
      <c r="DS3" s="140"/>
      <c r="DT3" s="141">
        <v>61</v>
      </c>
      <c r="DU3" s="142"/>
      <c r="DV3" s="139">
        <v>62</v>
      </c>
      <c r="DW3" s="140"/>
      <c r="DX3" s="139">
        <v>63</v>
      </c>
      <c r="DY3" s="140"/>
      <c r="DZ3" s="139">
        <v>64</v>
      </c>
      <c r="EA3" s="140"/>
      <c r="EB3" s="139">
        <v>65</v>
      </c>
      <c r="EC3" s="140"/>
      <c r="ED3" s="139">
        <v>66</v>
      </c>
      <c r="EE3" s="140"/>
      <c r="EF3" s="139">
        <v>67</v>
      </c>
      <c r="EG3" s="140"/>
      <c r="EH3" s="139">
        <v>68</v>
      </c>
      <c r="EI3" s="140"/>
      <c r="EJ3" s="139">
        <v>69</v>
      </c>
      <c r="EK3" s="140"/>
      <c r="EL3" s="139">
        <v>70</v>
      </c>
      <c r="EM3" s="140"/>
      <c r="EN3" s="153">
        <v>71</v>
      </c>
      <c r="EO3" s="154"/>
      <c r="EP3" s="139">
        <v>72</v>
      </c>
      <c r="EQ3" s="140"/>
      <c r="ER3" s="89"/>
      <c r="ES3" s="144" t="s">
        <v>134</v>
      </c>
      <c r="ET3" s="145"/>
      <c r="EU3" s="144" t="s">
        <v>32</v>
      </c>
      <c r="EV3" s="145"/>
      <c r="EW3" s="148" t="s">
        <v>39</v>
      </c>
      <c r="EX3" s="150" t="s">
        <v>100</v>
      </c>
    </row>
    <row r="4" spans="2:157" ht="27" customHeight="1" x14ac:dyDescent="0.2">
      <c r="B4" s="86"/>
      <c r="C4" s="127" t="s">
        <v>234</v>
      </c>
      <c r="D4" s="139" t="s">
        <v>151</v>
      </c>
      <c r="E4" s="140"/>
      <c r="F4" s="139" t="s">
        <v>152</v>
      </c>
      <c r="G4" s="140"/>
      <c r="H4" s="139" t="s">
        <v>153</v>
      </c>
      <c r="I4" s="140"/>
      <c r="J4" s="139" t="s">
        <v>154</v>
      </c>
      <c r="K4" s="140"/>
      <c r="L4" s="139" t="s">
        <v>155</v>
      </c>
      <c r="M4" s="140"/>
      <c r="N4" s="139" t="s">
        <v>156</v>
      </c>
      <c r="O4" s="140"/>
      <c r="P4" s="139" t="s">
        <v>157</v>
      </c>
      <c r="Q4" s="140"/>
      <c r="R4" s="139" t="s">
        <v>158</v>
      </c>
      <c r="S4" s="140"/>
      <c r="T4" s="139" t="s">
        <v>29</v>
      </c>
      <c r="U4" s="140"/>
      <c r="V4" s="139" t="s">
        <v>159</v>
      </c>
      <c r="W4" s="140"/>
      <c r="X4" s="139" t="s">
        <v>160</v>
      </c>
      <c r="Y4" s="140"/>
      <c r="Z4" s="139" t="s">
        <v>161</v>
      </c>
      <c r="AA4" s="140"/>
      <c r="AB4" s="139" t="s">
        <v>161</v>
      </c>
      <c r="AC4" s="140"/>
      <c r="AD4" s="139" t="s">
        <v>162</v>
      </c>
      <c r="AE4" s="140"/>
      <c r="AF4" s="139" t="s">
        <v>162</v>
      </c>
      <c r="AG4" s="140"/>
      <c r="AH4" s="139" t="s">
        <v>162</v>
      </c>
      <c r="AI4" s="140"/>
      <c r="AJ4" s="139" t="s">
        <v>163</v>
      </c>
      <c r="AK4" s="140"/>
      <c r="AL4" s="139" t="s">
        <v>164</v>
      </c>
      <c r="AM4" s="140"/>
      <c r="AN4" s="139" t="s">
        <v>165</v>
      </c>
      <c r="AO4" s="140"/>
      <c r="AP4" s="139" t="s">
        <v>166</v>
      </c>
      <c r="AQ4" s="140"/>
      <c r="AR4" s="139" t="s">
        <v>167</v>
      </c>
      <c r="AS4" s="140"/>
      <c r="AT4" s="152" t="s">
        <v>204</v>
      </c>
      <c r="AU4" s="140"/>
      <c r="AV4" s="139" t="s">
        <v>168</v>
      </c>
      <c r="AW4" s="140"/>
      <c r="AX4" s="139" t="s">
        <v>169</v>
      </c>
      <c r="AY4" s="140"/>
      <c r="AZ4" s="139" t="s">
        <v>169</v>
      </c>
      <c r="BA4" s="140"/>
      <c r="BB4" s="139" t="s">
        <v>170</v>
      </c>
      <c r="BC4" s="140"/>
      <c r="BD4" s="139" t="s">
        <v>170</v>
      </c>
      <c r="BE4" s="140"/>
      <c r="BF4" s="139" t="s">
        <v>171</v>
      </c>
      <c r="BG4" s="140"/>
      <c r="BH4" s="139" t="s">
        <v>171</v>
      </c>
      <c r="BI4" s="140"/>
      <c r="BJ4" s="139" t="s">
        <v>171</v>
      </c>
      <c r="BK4" s="140"/>
      <c r="BL4" s="139" t="s">
        <v>172</v>
      </c>
      <c r="BM4" s="140"/>
      <c r="BN4" s="139" t="s">
        <v>172</v>
      </c>
      <c r="BO4" s="140"/>
      <c r="BP4" s="139" t="s">
        <v>173</v>
      </c>
      <c r="BQ4" s="140"/>
      <c r="BR4" s="139" t="s">
        <v>173</v>
      </c>
      <c r="BS4" s="140"/>
      <c r="BT4" s="139" t="s">
        <v>174</v>
      </c>
      <c r="BU4" s="140"/>
      <c r="BV4" s="139" t="s">
        <v>174</v>
      </c>
      <c r="BW4" s="140"/>
      <c r="BX4" s="139" t="s">
        <v>174</v>
      </c>
      <c r="BY4" s="140"/>
      <c r="BZ4" s="139" t="s">
        <v>174</v>
      </c>
      <c r="CA4" s="140"/>
      <c r="CB4" s="139" t="s">
        <v>174</v>
      </c>
      <c r="CC4" s="140"/>
      <c r="CD4" s="139" t="s">
        <v>175</v>
      </c>
      <c r="CE4" s="140"/>
      <c r="CF4" s="143" t="s">
        <v>205</v>
      </c>
      <c r="CG4" s="138"/>
      <c r="CH4" s="139" t="s">
        <v>176</v>
      </c>
      <c r="CI4" s="140"/>
      <c r="CJ4" s="139" t="s">
        <v>177</v>
      </c>
      <c r="CK4" s="140"/>
      <c r="CL4" s="139" t="s">
        <v>178</v>
      </c>
      <c r="CM4" s="140"/>
      <c r="CN4" s="139" t="s">
        <v>179</v>
      </c>
      <c r="CO4" s="140"/>
      <c r="CP4" s="139" t="s">
        <v>180</v>
      </c>
      <c r="CQ4" s="140"/>
      <c r="CR4" s="139" t="s">
        <v>181</v>
      </c>
      <c r="CS4" s="140"/>
      <c r="CT4" s="139" t="s">
        <v>183</v>
      </c>
      <c r="CU4" s="140"/>
      <c r="CV4" s="139" t="s">
        <v>183</v>
      </c>
      <c r="CW4" s="140"/>
      <c r="CX4" s="139" t="s">
        <v>183</v>
      </c>
      <c r="CY4" s="140"/>
      <c r="CZ4" s="139" t="s">
        <v>184</v>
      </c>
      <c r="DA4" s="140"/>
      <c r="DB4" s="139" t="s">
        <v>185</v>
      </c>
      <c r="DC4" s="140"/>
      <c r="DD4" s="139" t="s">
        <v>186</v>
      </c>
      <c r="DE4" s="140"/>
      <c r="DF4" s="139" t="s">
        <v>30</v>
      </c>
      <c r="DG4" s="140"/>
      <c r="DH4" s="139" t="s">
        <v>187</v>
      </c>
      <c r="DI4" s="140"/>
      <c r="DJ4" s="139" t="s">
        <v>188</v>
      </c>
      <c r="DK4" s="140"/>
      <c r="DL4" s="139" t="s">
        <v>189</v>
      </c>
      <c r="DM4" s="140"/>
      <c r="DN4" s="139" t="s">
        <v>190</v>
      </c>
      <c r="DO4" s="140"/>
      <c r="DP4" s="139" t="s">
        <v>191</v>
      </c>
      <c r="DQ4" s="140"/>
      <c r="DR4" s="139" t="s">
        <v>192</v>
      </c>
      <c r="DS4" s="140"/>
      <c r="DT4" s="139" t="s">
        <v>193</v>
      </c>
      <c r="DU4" s="140"/>
      <c r="DV4" s="139" t="s">
        <v>194</v>
      </c>
      <c r="DW4" s="140"/>
      <c r="DX4" s="139" t="s">
        <v>195</v>
      </c>
      <c r="DY4" s="140"/>
      <c r="DZ4" s="139" t="s">
        <v>196</v>
      </c>
      <c r="EA4" s="140"/>
      <c r="EB4" s="139" t="s">
        <v>197</v>
      </c>
      <c r="EC4" s="140"/>
      <c r="ED4" s="139" t="s">
        <v>198</v>
      </c>
      <c r="EE4" s="140"/>
      <c r="EF4" s="139" t="s">
        <v>199</v>
      </c>
      <c r="EG4" s="140"/>
      <c r="EH4" s="139" t="s">
        <v>200</v>
      </c>
      <c r="EI4" s="140"/>
      <c r="EJ4" s="139" t="s">
        <v>201</v>
      </c>
      <c r="EK4" s="140"/>
      <c r="EL4" s="139" t="s">
        <v>202</v>
      </c>
      <c r="EM4" s="140"/>
      <c r="EN4" s="137" t="s">
        <v>203</v>
      </c>
      <c r="EO4" s="138"/>
      <c r="EP4" s="139" t="s">
        <v>69</v>
      </c>
      <c r="EQ4" s="140"/>
      <c r="ER4" s="90"/>
      <c r="ES4" s="146"/>
      <c r="ET4" s="147"/>
      <c r="EU4" s="146"/>
      <c r="EV4" s="147"/>
      <c r="EW4" s="149"/>
      <c r="EX4" s="151"/>
    </row>
    <row r="5" spans="2:157" ht="14.1" customHeight="1" x14ac:dyDescent="0.2">
      <c r="B5" s="134" t="s">
        <v>34</v>
      </c>
      <c r="C5" s="13" t="s">
        <v>0</v>
      </c>
      <c r="D5" s="66" t="s">
        <v>1</v>
      </c>
      <c r="E5" s="91">
        <v>1E-3</v>
      </c>
      <c r="F5" s="66" t="s">
        <v>1</v>
      </c>
      <c r="G5" s="92">
        <v>1E-3</v>
      </c>
      <c r="H5" s="66" t="s">
        <v>1</v>
      </c>
      <c r="I5" s="92">
        <v>1E-3</v>
      </c>
      <c r="J5" s="66" t="s">
        <v>1</v>
      </c>
      <c r="K5" s="92">
        <v>1E-3</v>
      </c>
      <c r="L5" s="66" t="s">
        <v>1</v>
      </c>
      <c r="M5" s="92">
        <v>1E-3</v>
      </c>
      <c r="N5" s="66" t="s">
        <v>1</v>
      </c>
      <c r="O5" s="92">
        <v>1E-3</v>
      </c>
      <c r="P5" s="66" t="s">
        <v>1</v>
      </c>
      <c r="Q5" s="92">
        <v>1E-3</v>
      </c>
      <c r="R5" s="66" t="s">
        <v>1</v>
      </c>
      <c r="S5" s="92">
        <v>1E-3</v>
      </c>
      <c r="T5" s="66" t="s">
        <v>70</v>
      </c>
      <c r="U5" s="92">
        <v>1E-3</v>
      </c>
      <c r="V5" s="66" t="s">
        <v>1</v>
      </c>
      <c r="W5" s="92">
        <v>1E-3</v>
      </c>
      <c r="X5" s="66" t="s">
        <v>1</v>
      </c>
      <c r="Y5" s="92">
        <v>1E-3</v>
      </c>
      <c r="Z5" s="66" t="s">
        <v>1</v>
      </c>
      <c r="AA5" s="92">
        <v>1E-3</v>
      </c>
      <c r="AB5" s="66" t="s">
        <v>1</v>
      </c>
      <c r="AC5" s="92">
        <v>1E-3</v>
      </c>
      <c r="AD5" s="66" t="s">
        <v>1</v>
      </c>
      <c r="AE5" s="92">
        <v>1E-3</v>
      </c>
      <c r="AF5" s="66" t="s">
        <v>1</v>
      </c>
      <c r="AG5" s="92">
        <v>1E-3</v>
      </c>
      <c r="AH5" s="66" t="s">
        <v>1</v>
      </c>
      <c r="AI5" s="92">
        <v>1E-3</v>
      </c>
      <c r="AJ5" s="66" t="s">
        <v>1</v>
      </c>
      <c r="AK5" s="92">
        <v>1E-3</v>
      </c>
      <c r="AL5" s="66" t="s">
        <v>1</v>
      </c>
      <c r="AM5" s="92">
        <v>1E-3</v>
      </c>
      <c r="AN5" s="66" t="s">
        <v>1</v>
      </c>
      <c r="AO5" s="92">
        <v>1E-3</v>
      </c>
      <c r="AP5" s="66" t="s">
        <v>1</v>
      </c>
      <c r="AQ5" s="92">
        <v>1E-3</v>
      </c>
      <c r="AR5" s="66" t="s">
        <v>1</v>
      </c>
      <c r="AS5" s="92">
        <v>1E-3</v>
      </c>
      <c r="AT5" s="66" t="s">
        <v>70</v>
      </c>
      <c r="AU5" s="92">
        <v>1E-3</v>
      </c>
      <c r="AV5" s="66" t="s">
        <v>1</v>
      </c>
      <c r="AW5" s="92">
        <v>1E-3</v>
      </c>
      <c r="AX5" s="66" t="s">
        <v>1</v>
      </c>
      <c r="AY5" s="92">
        <v>1E-3</v>
      </c>
      <c r="AZ5" s="66" t="s">
        <v>1</v>
      </c>
      <c r="BA5" s="92">
        <v>1E-3</v>
      </c>
      <c r="BB5" s="66" t="s">
        <v>1</v>
      </c>
      <c r="BC5" s="92">
        <v>1E-3</v>
      </c>
      <c r="BD5" s="66" t="s">
        <v>1</v>
      </c>
      <c r="BE5" s="92">
        <v>1E-3</v>
      </c>
      <c r="BF5" s="66" t="s">
        <v>1</v>
      </c>
      <c r="BG5" s="92">
        <v>1E-3</v>
      </c>
      <c r="BH5" s="66" t="s">
        <v>1</v>
      </c>
      <c r="BI5" s="92">
        <v>1E-3</v>
      </c>
      <c r="BJ5" s="66" t="s">
        <v>1</v>
      </c>
      <c r="BK5" s="92">
        <v>1E-3</v>
      </c>
      <c r="BL5" s="66" t="s">
        <v>1</v>
      </c>
      <c r="BM5" s="92">
        <v>1E-3</v>
      </c>
      <c r="BN5" s="66" t="s">
        <v>1</v>
      </c>
      <c r="BO5" s="92">
        <v>1E-3</v>
      </c>
      <c r="BP5" s="66" t="s">
        <v>1</v>
      </c>
      <c r="BQ5" s="92">
        <v>1E-3</v>
      </c>
      <c r="BR5" s="66" t="s">
        <v>1</v>
      </c>
      <c r="BS5" s="92">
        <v>1E-3</v>
      </c>
      <c r="BT5" s="66" t="s">
        <v>1</v>
      </c>
      <c r="BU5" s="92">
        <v>1E-3</v>
      </c>
      <c r="BV5" s="66" t="s">
        <v>1</v>
      </c>
      <c r="BW5" s="92">
        <v>1E-3</v>
      </c>
      <c r="BX5" s="66" t="s">
        <v>1</v>
      </c>
      <c r="BY5" s="92">
        <v>1E-3</v>
      </c>
      <c r="BZ5" s="66" t="s">
        <v>1</v>
      </c>
      <c r="CA5" s="92">
        <v>1E-3</v>
      </c>
      <c r="CB5" s="66" t="s">
        <v>1</v>
      </c>
      <c r="CC5" s="92">
        <v>1E-3</v>
      </c>
      <c r="CD5" s="66" t="s">
        <v>1</v>
      </c>
      <c r="CE5" s="92">
        <v>1E-3</v>
      </c>
      <c r="CF5" s="66" t="s">
        <v>70</v>
      </c>
      <c r="CG5" s="92">
        <v>1E-3</v>
      </c>
      <c r="CH5" s="66" t="s">
        <v>1</v>
      </c>
      <c r="CI5" s="92">
        <v>1E-3</v>
      </c>
      <c r="CJ5" s="66" t="s">
        <v>1</v>
      </c>
      <c r="CK5" s="92">
        <v>1E-3</v>
      </c>
      <c r="CL5" s="66" t="s">
        <v>1</v>
      </c>
      <c r="CM5" s="92">
        <v>1E-3</v>
      </c>
      <c r="CN5" s="66" t="s">
        <v>1</v>
      </c>
      <c r="CO5" s="92">
        <v>1E-3</v>
      </c>
      <c r="CP5" s="66" t="s">
        <v>1</v>
      </c>
      <c r="CQ5" s="92">
        <v>1E-3</v>
      </c>
      <c r="CR5" s="66" t="s">
        <v>1</v>
      </c>
      <c r="CS5" s="92">
        <v>1E-3</v>
      </c>
      <c r="CT5" s="66" t="s">
        <v>70</v>
      </c>
      <c r="CU5" s="92">
        <v>1E-3</v>
      </c>
      <c r="CV5" s="66" t="s">
        <v>70</v>
      </c>
      <c r="CW5" s="92">
        <v>1E-3</v>
      </c>
      <c r="CX5" s="66" t="s">
        <v>70</v>
      </c>
      <c r="CY5" s="92">
        <v>1E-3</v>
      </c>
      <c r="CZ5" s="66" t="s">
        <v>1</v>
      </c>
      <c r="DA5" s="92">
        <v>1E-3</v>
      </c>
      <c r="DB5" s="66" t="s">
        <v>1</v>
      </c>
      <c r="DC5" s="92">
        <v>1E-3</v>
      </c>
      <c r="DD5" s="66" t="s">
        <v>1</v>
      </c>
      <c r="DE5" s="92">
        <v>1E-3</v>
      </c>
      <c r="DF5" s="66" t="s">
        <v>70</v>
      </c>
      <c r="DG5" s="92">
        <v>1E-3</v>
      </c>
      <c r="DH5" s="66" t="s">
        <v>1</v>
      </c>
      <c r="DI5" s="92">
        <v>1E-3</v>
      </c>
      <c r="DJ5" s="66" t="s">
        <v>1</v>
      </c>
      <c r="DK5" s="92">
        <v>1E-3</v>
      </c>
      <c r="DL5" s="66" t="s">
        <v>1</v>
      </c>
      <c r="DM5" s="92">
        <v>1E-3</v>
      </c>
      <c r="DN5" s="66" t="s">
        <v>1</v>
      </c>
      <c r="DO5" s="92">
        <v>1E-3</v>
      </c>
      <c r="DP5" s="66" t="s">
        <v>1</v>
      </c>
      <c r="DQ5" s="92">
        <v>1E-3</v>
      </c>
      <c r="DR5" s="66" t="s">
        <v>1</v>
      </c>
      <c r="DS5" s="92">
        <v>1E-3</v>
      </c>
      <c r="DT5" s="66" t="s">
        <v>1</v>
      </c>
      <c r="DU5" s="92">
        <v>1E-3</v>
      </c>
      <c r="DV5" s="66" t="s">
        <v>1</v>
      </c>
      <c r="DW5" s="92">
        <v>1E-3</v>
      </c>
      <c r="DX5" s="66" t="s">
        <v>1</v>
      </c>
      <c r="DY5" s="92">
        <v>1E-3</v>
      </c>
      <c r="DZ5" s="66" t="s">
        <v>1</v>
      </c>
      <c r="EA5" s="92">
        <v>1E-3</v>
      </c>
      <c r="EB5" s="66" t="s">
        <v>1</v>
      </c>
      <c r="EC5" s="92">
        <v>1E-3</v>
      </c>
      <c r="ED5" s="66" t="s">
        <v>1</v>
      </c>
      <c r="EE5" s="92">
        <v>1E-3</v>
      </c>
      <c r="EF5" s="66" t="s">
        <v>1</v>
      </c>
      <c r="EG5" s="92">
        <v>1E-3</v>
      </c>
      <c r="EH5" s="66" t="s">
        <v>1</v>
      </c>
      <c r="EI5" s="92">
        <v>1E-3</v>
      </c>
      <c r="EJ5" s="66" t="s">
        <v>1</v>
      </c>
      <c r="EK5" s="92">
        <v>1E-3</v>
      </c>
      <c r="EL5" s="66" t="s">
        <v>1</v>
      </c>
      <c r="EM5" s="92">
        <v>1E-3</v>
      </c>
      <c r="EN5" s="66" t="s">
        <v>1</v>
      </c>
      <c r="EO5" s="92">
        <v>1E-3</v>
      </c>
      <c r="EP5" s="66" t="s">
        <v>2</v>
      </c>
      <c r="EQ5" s="92" t="s">
        <v>3</v>
      </c>
      <c r="ER5" s="93"/>
      <c r="ES5" s="94">
        <f t="shared" ref="ES5:ES37" si="0">COUNT(D5:EQ5)</f>
        <v>71</v>
      </c>
      <c r="ET5" s="88"/>
      <c r="EU5" s="87" t="str">
        <f t="shared" ref="EU5:EU37" si="1">IF(COUNTIF(D5:EQ5,"=&lt;")=ES5,"&lt;","")</f>
        <v>&lt;</v>
      </c>
      <c r="EV5" s="92">
        <f t="shared" ref="EV5:EV15" si="2">MAX(D5:EQ5)</f>
        <v>1E-3</v>
      </c>
      <c r="EW5" s="95">
        <v>0</v>
      </c>
      <c r="EX5" s="95">
        <v>0.01</v>
      </c>
    </row>
    <row r="6" spans="2:157" ht="14.1" customHeight="1" x14ac:dyDescent="0.2">
      <c r="B6" s="135"/>
      <c r="C6" s="13" t="s">
        <v>6</v>
      </c>
      <c r="D6" s="66" t="s">
        <v>1</v>
      </c>
      <c r="E6" s="91">
        <v>0.01</v>
      </c>
      <c r="F6" s="66" t="s">
        <v>1</v>
      </c>
      <c r="G6" s="92">
        <v>0.01</v>
      </c>
      <c r="H6" s="66" t="s">
        <v>1</v>
      </c>
      <c r="I6" s="92">
        <v>0.01</v>
      </c>
      <c r="J6" s="66" t="s">
        <v>1</v>
      </c>
      <c r="K6" s="92">
        <v>0.01</v>
      </c>
      <c r="L6" s="66" t="s">
        <v>1</v>
      </c>
      <c r="M6" s="92">
        <v>0.01</v>
      </c>
      <c r="N6" s="66" t="s">
        <v>1</v>
      </c>
      <c r="O6" s="92">
        <v>0.01</v>
      </c>
      <c r="P6" s="66" t="s">
        <v>1</v>
      </c>
      <c r="Q6" s="92">
        <v>0.01</v>
      </c>
      <c r="R6" s="66" t="s">
        <v>1</v>
      </c>
      <c r="S6" s="92">
        <v>0.01</v>
      </c>
      <c r="T6" s="66" t="s">
        <v>71</v>
      </c>
      <c r="U6" s="92">
        <v>0.01</v>
      </c>
      <c r="V6" s="66" t="s">
        <v>1</v>
      </c>
      <c r="W6" s="92">
        <v>0.01</v>
      </c>
      <c r="X6" s="66" t="s">
        <v>1</v>
      </c>
      <c r="Y6" s="92">
        <v>0.01</v>
      </c>
      <c r="Z6" s="66" t="s">
        <v>1</v>
      </c>
      <c r="AA6" s="92">
        <v>0.01</v>
      </c>
      <c r="AB6" s="66" t="s">
        <v>1</v>
      </c>
      <c r="AC6" s="92">
        <v>0.01</v>
      </c>
      <c r="AD6" s="66" t="s">
        <v>1</v>
      </c>
      <c r="AE6" s="92">
        <v>0.01</v>
      </c>
      <c r="AF6" s="66" t="s">
        <v>1</v>
      </c>
      <c r="AG6" s="92">
        <v>0.01</v>
      </c>
      <c r="AH6" s="66" t="s">
        <v>1</v>
      </c>
      <c r="AI6" s="92">
        <v>0.01</v>
      </c>
      <c r="AJ6" s="66" t="s">
        <v>1</v>
      </c>
      <c r="AK6" s="92">
        <v>0.01</v>
      </c>
      <c r="AL6" s="66" t="s">
        <v>1</v>
      </c>
      <c r="AM6" s="92">
        <v>0.01</v>
      </c>
      <c r="AN6" s="66" t="s">
        <v>1</v>
      </c>
      <c r="AO6" s="92">
        <v>0.01</v>
      </c>
      <c r="AP6" s="66" t="s">
        <v>1</v>
      </c>
      <c r="AQ6" s="92">
        <v>0.01</v>
      </c>
      <c r="AR6" s="66" t="s">
        <v>1</v>
      </c>
      <c r="AS6" s="92">
        <v>0.01</v>
      </c>
      <c r="AT6" s="66" t="s">
        <v>71</v>
      </c>
      <c r="AU6" s="92">
        <v>0.01</v>
      </c>
      <c r="AV6" s="66" t="s">
        <v>1</v>
      </c>
      <c r="AW6" s="92">
        <v>0.01</v>
      </c>
      <c r="AX6" s="66" t="s">
        <v>1</v>
      </c>
      <c r="AY6" s="92">
        <v>0.01</v>
      </c>
      <c r="AZ6" s="66" t="s">
        <v>1</v>
      </c>
      <c r="BA6" s="92">
        <v>0.01</v>
      </c>
      <c r="BB6" s="66" t="s">
        <v>1</v>
      </c>
      <c r="BC6" s="92">
        <v>0.01</v>
      </c>
      <c r="BD6" s="66" t="s">
        <v>1</v>
      </c>
      <c r="BE6" s="92">
        <v>0.01</v>
      </c>
      <c r="BF6" s="66" t="s">
        <v>1</v>
      </c>
      <c r="BG6" s="92">
        <v>0.01</v>
      </c>
      <c r="BH6" s="66" t="s">
        <v>1</v>
      </c>
      <c r="BI6" s="92">
        <v>0.01</v>
      </c>
      <c r="BJ6" s="66" t="s">
        <v>1</v>
      </c>
      <c r="BK6" s="92">
        <v>0.01</v>
      </c>
      <c r="BL6" s="66" t="s">
        <v>1</v>
      </c>
      <c r="BM6" s="92">
        <v>0.01</v>
      </c>
      <c r="BN6" s="66" t="s">
        <v>1</v>
      </c>
      <c r="BO6" s="92">
        <v>0.01</v>
      </c>
      <c r="BP6" s="66" t="s">
        <v>1</v>
      </c>
      <c r="BQ6" s="92">
        <v>0.01</v>
      </c>
      <c r="BR6" s="66" t="s">
        <v>1</v>
      </c>
      <c r="BS6" s="92">
        <v>0.01</v>
      </c>
      <c r="BT6" s="66" t="s">
        <v>71</v>
      </c>
      <c r="BU6" s="92">
        <v>0.1</v>
      </c>
      <c r="BV6" s="66" t="s">
        <v>71</v>
      </c>
      <c r="BW6" s="92">
        <v>0.1</v>
      </c>
      <c r="BX6" s="66" t="s">
        <v>71</v>
      </c>
      <c r="BY6" s="92">
        <v>0.1</v>
      </c>
      <c r="BZ6" s="66" t="s">
        <v>71</v>
      </c>
      <c r="CA6" s="92">
        <v>0.1</v>
      </c>
      <c r="CB6" s="66" t="s">
        <v>71</v>
      </c>
      <c r="CC6" s="92">
        <v>0.1</v>
      </c>
      <c r="CD6" s="66" t="s">
        <v>1</v>
      </c>
      <c r="CE6" s="92">
        <v>0.01</v>
      </c>
      <c r="CF6" s="66" t="s">
        <v>71</v>
      </c>
      <c r="CG6" s="92">
        <v>0.01</v>
      </c>
      <c r="CH6" s="66" t="s">
        <v>1</v>
      </c>
      <c r="CI6" s="92">
        <v>0.01</v>
      </c>
      <c r="CJ6" s="66" t="s">
        <v>1</v>
      </c>
      <c r="CK6" s="92">
        <v>0.01</v>
      </c>
      <c r="CL6" s="66" t="s">
        <v>1</v>
      </c>
      <c r="CM6" s="92">
        <v>0.01</v>
      </c>
      <c r="CN6" s="66" t="s">
        <v>1</v>
      </c>
      <c r="CO6" s="92">
        <v>0.01</v>
      </c>
      <c r="CP6" s="66" t="s">
        <v>1</v>
      </c>
      <c r="CQ6" s="92">
        <v>0.01</v>
      </c>
      <c r="CR6" s="66" t="s">
        <v>1</v>
      </c>
      <c r="CS6" s="92">
        <v>0.01</v>
      </c>
      <c r="CT6" s="66" t="s">
        <v>71</v>
      </c>
      <c r="CU6" s="92">
        <v>0.1</v>
      </c>
      <c r="CV6" s="66" t="s">
        <v>71</v>
      </c>
      <c r="CW6" s="92">
        <v>0.1</v>
      </c>
      <c r="CX6" s="66" t="s">
        <v>71</v>
      </c>
      <c r="CY6" s="92">
        <v>0.1</v>
      </c>
      <c r="CZ6" s="66" t="s">
        <v>1</v>
      </c>
      <c r="DA6" s="92">
        <v>0.01</v>
      </c>
      <c r="DB6" s="66" t="s">
        <v>1</v>
      </c>
      <c r="DC6" s="92">
        <v>0.01</v>
      </c>
      <c r="DD6" s="66" t="s">
        <v>1</v>
      </c>
      <c r="DE6" s="92">
        <v>0.01</v>
      </c>
      <c r="DF6" s="66" t="s">
        <v>71</v>
      </c>
      <c r="DG6" s="92">
        <v>0.01</v>
      </c>
      <c r="DH6" s="66" t="s">
        <v>1</v>
      </c>
      <c r="DI6" s="92">
        <v>0.01</v>
      </c>
      <c r="DJ6" s="66" t="s">
        <v>1</v>
      </c>
      <c r="DK6" s="92">
        <v>0.01</v>
      </c>
      <c r="DL6" s="66" t="s">
        <v>1</v>
      </c>
      <c r="DM6" s="92">
        <v>0.01</v>
      </c>
      <c r="DN6" s="66" t="s">
        <v>1</v>
      </c>
      <c r="DO6" s="92">
        <v>0.01</v>
      </c>
      <c r="DP6" s="66" t="s">
        <v>1</v>
      </c>
      <c r="DQ6" s="92">
        <v>0.01</v>
      </c>
      <c r="DR6" s="66" t="s">
        <v>1</v>
      </c>
      <c r="DS6" s="92">
        <v>0.01</v>
      </c>
      <c r="DT6" s="66" t="s">
        <v>1</v>
      </c>
      <c r="DU6" s="92">
        <v>0.01</v>
      </c>
      <c r="DV6" s="66" t="s">
        <v>1</v>
      </c>
      <c r="DW6" s="92">
        <v>0.01</v>
      </c>
      <c r="DX6" s="66" t="s">
        <v>1</v>
      </c>
      <c r="DY6" s="92">
        <v>0.01</v>
      </c>
      <c r="DZ6" s="66" t="s">
        <v>1</v>
      </c>
      <c r="EA6" s="92">
        <v>0.01</v>
      </c>
      <c r="EB6" s="66" t="s">
        <v>1</v>
      </c>
      <c r="EC6" s="92">
        <v>0.01</v>
      </c>
      <c r="ED6" s="66" t="s">
        <v>1</v>
      </c>
      <c r="EE6" s="92">
        <v>0.01</v>
      </c>
      <c r="EF6" s="66" t="s">
        <v>1</v>
      </c>
      <c r="EG6" s="92">
        <v>0.01</v>
      </c>
      <c r="EH6" s="66" t="s">
        <v>1</v>
      </c>
      <c r="EI6" s="92">
        <v>0.01</v>
      </c>
      <c r="EJ6" s="66" t="s">
        <v>1</v>
      </c>
      <c r="EK6" s="92">
        <v>0.01</v>
      </c>
      <c r="EL6" s="66" t="s">
        <v>1</v>
      </c>
      <c r="EM6" s="92">
        <v>0.01</v>
      </c>
      <c r="EN6" s="66" t="s">
        <v>1</v>
      </c>
      <c r="EO6" s="92">
        <v>0.01</v>
      </c>
      <c r="EP6" s="66" t="s">
        <v>2</v>
      </c>
      <c r="EQ6" s="92" t="s">
        <v>3</v>
      </c>
      <c r="ER6" s="93"/>
      <c r="ES6" s="94">
        <f t="shared" si="0"/>
        <v>71</v>
      </c>
      <c r="ET6" s="88"/>
      <c r="EU6" s="87" t="str">
        <f t="shared" si="1"/>
        <v>&lt;</v>
      </c>
      <c r="EV6" s="92">
        <f t="shared" si="2"/>
        <v>0.1</v>
      </c>
      <c r="EW6" s="95">
        <v>0</v>
      </c>
      <c r="EX6" s="96" t="s">
        <v>40</v>
      </c>
      <c r="EZ6" s="130" t="s">
        <v>132</v>
      </c>
      <c r="FA6" s="97"/>
    </row>
    <row r="7" spans="2:157" ht="14.1" customHeight="1" x14ac:dyDescent="0.2">
      <c r="B7" s="135"/>
      <c r="C7" s="13" t="s">
        <v>7</v>
      </c>
      <c r="D7" s="66" t="s">
        <v>1</v>
      </c>
      <c r="E7" s="91">
        <v>2E-3</v>
      </c>
      <c r="F7" s="66" t="s">
        <v>2</v>
      </c>
      <c r="G7" s="92">
        <v>6.0000000000000001E-3</v>
      </c>
      <c r="H7" s="66" t="s">
        <v>1</v>
      </c>
      <c r="I7" s="92">
        <v>2E-3</v>
      </c>
      <c r="J7" s="66" t="s">
        <v>1</v>
      </c>
      <c r="K7" s="92">
        <v>2E-3</v>
      </c>
      <c r="L7" s="66" t="s">
        <v>1</v>
      </c>
      <c r="M7" s="92">
        <v>2E-3</v>
      </c>
      <c r="N7" s="66" t="s">
        <v>1</v>
      </c>
      <c r="O7" s="92">
        <v>2E-3</v>
      </c>
      <c r="P7" s="66" t="s">
        <v>1</v>
      </c>
      <c r="Q7" s="92">
        <v>2E-3</v>
      </c>
      <c r="R7" s="66" t="s">
        <v>1</v>
      </c>
      <c r="S7" s="92">
        <v>2E-3</v>
      </c>
      <c r="T7" s="66" t="s">
        <v>72</v>
      </c>
      <c r="U7" s="92">
        <v>1E-3</v>
      </c>
      <c r="V7" s="66" t="s">
        <v>1</v>
      </c>
      <c r="W7" s="92">
        <v>2E-3</v>
      </c>
      <c r="X7" s="66" t="s">
        <v>1</v>
      </c>
      <c r="Y7" s="92">
        <v>2E-3</v>
      </c>
      <c r="Z7" s="66" t="s">
        <v>1</v>
      </c>
      <c r="AA7" s="92">
        <v>2E-3</v>
      </c>
      <c r="AB7" s="66" t="s">
        <v>1</v>
      </c>
      <c r="AC7" s="92">
        <v>2E-3</v>
      </c>
      <c r="AD7" s="66" t="s">
        <v>1</v>
      </c>
      <c r="AE7" s="92">
        <v>2E-3</v>
      </c>
      <c r="AF7" s="66" t="s">
        <v>1</v>
      </c>
      <c r="AG7" s="92">
        <v>2E-3</v>
      </c>
      <c r="AH7" s="66" t="s">
        <v>1</v>
      </c>
      <c r="AI7" s="92">
        <v>2E-3</v>
      </c>
      <c r="AJ7" s="98" t="s">
        <v>2</v>
      </c>
      <c r="AK7" s="99">
        <v>3.1E-2</v>
      </c>
      <c r="AL7" s="66" t="s">
        <v>1</v>
      </c>
      <c r="AM7" s="92">
        <v>2E-3</v>
      </c>
      <c r="AN7" s="66" t="s">
        <v>1</v>
      </c>
      <c r="AO7" s="92">
        <v>2E-3</v>
      </c>
      <c r="AP7" s="66" t="s">
        <v>1</v>
      </c>
      <c r="AQ7" s="92">
        <v>2E-3</v>
      </c>
      <c r="AR7" s="66" t="s">
        <v>1</v>
      </c>
      <c r="AS7" s="92">
        <v>2E-3</v>
      </c>
      <c r="AT7" s="66" t="s">
        <v>72</v>
      </c>
      <c r="AU7" s="92">
        <v>1E-3</v>
      </c>
      <c r="AV7" s="98" t="s">
        <v>2</v>
      </c>
      <c r="AW7" s="99">
        <v>1.4E-2</v>
      </c>
      <c r="AX7" s="66" t="s">
        <v>1</v>
      </c>
      <c r="AY7" s="92">
        <v>2E-3</v>
      </c>
      <c r="AZ7" s="66" t="s">
        <v>1</v>
      </c>
      <c r="BA7" s="92">
        <v>2E-3</v>
      </c>
      <c r="BB7" s="66" t="s">
        <v>2</v>
      </c>
      <c r="BC7" s="92">
        <v>8.9999999999999993E-3</v>
      </c>
      <c r="BD7" s="66" t="s">
        <v>2</v>
      </c>
      <c r="BE7" s="92">
        <v>4.0000000000000001E-3</v>
      </c>
      <c r="BF7" s="66" t="s">
        <v>1</v>
      </c>
      <c r="BG7" s="92">
        <v>2E-3</v>
      </c>
      <c r="BH7" s="66" t="s">
        <v>1</v>
      </c>
      <c r="BI7" s="92">
        <v>2E-3</v>
      </c>
      <c r="BJ7" s="66" t="s">
        <v>1</v>
      </c>
      <c r="BK7" s="92">
        <v>2E-3</v>
      </c>
      <c r="BL7" s="66" t="s">
        <v>1</v>
      </c>
      <c r="BM7" s="92">
        <v>2E-3</v>
      </c>
      <c r="BN7" s="66" t="s">
        <v>1</v>
      </c>
      <c r="BO7" s="92">
        <v>2E-3</v>
      </c>
      <c r="BP7" s="66" t="s">
        <v>1</v>
      </c>
      <c r="BQ7" s="92">
        <v>2E-3</v>
      </c>
      <c r="BR7" s="66" t="s">
        <v>1</v>
      </c>
      <c r="BS7" s="92">
        <v>2E-3</v>
      </c>
      <c r="BT7" s="66" t="s">
        <v>1</v>
      </c>
      <c r="BU7" s="92">
        <v>2E-3</v>
      </c>
      <c r="BV7" s="66"/>
      <c r="BW7" s="92">
        <v>5.0000000000000001E-3</v>
      </c>
      <c r="BX7" s="66" t="s">
        <v>1</v>
      </c>
      <c r="BY7" s="92">
        <v>2E-3</v>
      </c>
      <c r="BZ7" s="66" t="s">
        <v>1</v>
      </c>
      <c r="CA7" s="92">
        <v>2E-3</v>
      </c>
      <c r="CB7" s="66" t="s">
        <v>1</v>
      </c>
      <c r="CC7" s="92">
        <v>2E-3</v>
      </c>
      <c r="CD7" s="66" t="s">
        <v>1</v>
      </c>
      <c r="CE7" s="92">
        <v>2E-3</v>
      </c>
      <c r="CF7" s="66" t="s">
        <v>72</v>
      </c>
      <c r="CG7" s="92">
        <v>1E-3</v>
      </c>
      <c r="CH7" s="66" t="s">
        <v>1</v>
      </c>
      <c r="CI7" s="92">
        <v>2E-3</v>
      </c>
      <c r="CJ7" s="66" t="s">
        <v>1</v>
      </c>
      <c r="CK7" s="92">
        <v>2E-3</v>
      </c>
      <c r="CL7" s="66" t="s">
        <v>1</v>
      </c>
      <c r="CM7" s="92">
        <v>2E-3</v>
      </c>
      <c r="CN7" s="66" t="s">
        <v>1</v>
      </c>
      <c r="CO7" s="92">
        <v>2E-3</v>
      </c>
      <c r="CP7" s="66" t="s">
        <v>1</v>
      </c>
      <c r="CQ7" s="92">
        <v>2E-3</v>
      </c>
      <c r="CR7" s="66" t="s">
        <v>1</v>
      </c>
      <c r="CS7" s="92">
        <v>2E-3</v>
      </c>
      <c r="CT7" s="66" t="s">
        <v>72</v>
      </c>
      <c r="CU7" s="92">
        <v>5.0000000000000001E-3</v>
      </c>
      <c r="CV7" s="66" t="s">
        <v>72</v>
      </c>
      <c r="CW7" s="92">
        <v>5.0000000000000001E-3</v>
      </c>
      <c r="CX7" s="66" t="s">
        <v>72</v>
      </c>
      <c r="CY7" s="92">
        <v>5.0000000000000001E-3</v>
      </c>
      <c r="CZ7" s="66" t="s">
        <v>1</v>
      </c>
      <c r="DA7" s="92">
        <v>2E-3</v>
      </c>
      <c r="DB7" s="66" t="s">
        <v>1</v>
      </c>
      <c r="DC7" s="92">
        <v>2E-3</v>
      </c>
      <c r="DD7" s="66" t="s">
        <v>1</v>
      </c>
      <c r="DE7" s="92">
        <v>2E-3</v>
      </c>
      <c r="DF7" s="66" t="s">
        <v>72</v>
      </c>
      <c r="DG7" s="92">
        <v>1E-3</v>
      </c>
      <c r="DH7" s="66" t="s">
        <v>1</v>
      </c>
      <c r="DI7" s="92">
        <v>2E-3</v>
      </c>
      <c r="DJ7" s="66" t="s">
        <v>2</v>
      </c>
      <c r="DK7" s="92">
        <v>3.0000000000000001E-3</v>
      </c>
      <c r="DL7" s="66" t="s">
        <v>1</v>
      </c>
      <c r="DM7" s="92">
        <v>2E-3</v>
      </c>
      <c r="DN7" s="66" t="s">
        <v>1</v>
      </c>
      <c r="DO7" s="92">
        <v>2E-3</v>
      </c>
      <c r="DP7" s="66" t="s">
        <v>1</v>
      </c>
      <c r="DQ7" s="92">
        <v>2E-3</v>
      </c>
      <c r="DR7" s="66" t="s">
        <v>1</v>
      </c>
      <c r="DS7" s="92">
        <v>2E-3</v>
      </c>
      <c r="DT7" s="66" t="s">
        <v>1</v>
      </c>
      <c r="DU7" s="92">
        <v>2E-3</v>
      </c>
      <c r="DV7" s="66" t="s">
        <v>1</v>
      </c>
      <c r="DW7" s="92">
        <v>2E-3</v>
      </c>
      <c r="DX7" s="66" t="s">
        <v>1</v>
      </c>
      <c r="DY7" s="92">
        <v>2E-3</v>
      </c>
      <c r="DZ7" s="66" t="s">
        <v>1</v>
      </c>
      <c r="EA7" s="92">
        <v>2E-3</v>
      </c>
      <c r="EB7" s="66" t="s">
        <v>1</v>
      </c>
      <c r="EC7" s="92">
        <v>2E-3</v>
      </c>
      <c r="ED7" s="66" t="s">
        <v>1</v>
      </c>
      <c r="EE7" s="92">
        <v>2E-3</v>
      </c>
      <c r="EF7" s="66" t="s">
        <v>1</v>
      </c>
      <c r="EG7" s="92">
        <v>2E-3</v>
      </c>
      <c r="EH7" s="66" t="s">
        <v>1</v>
      </c>
      <c r="EI7" s="92">
        <v>2E-3</v>
      </c>
      <c r="EJ7" s="66" t="s">
        <v>1</v>
      </c>
      <c r="EK7" s="92">
        <v>2E-3</v>
      </c>
      <c r="EL7" s="66" t="s">
        <v>1</v>
      </c>
      <c r="EM7" s="92">
        <v>2E-3</v>
      </c>
      <c r="EN7" s="66" t="s">
        <v>1</v>
      </c>
      <c r="EO7" s="92">
        <v>2E-3</v>
      </c>
      <c r="EP7" s="66" t="s">
        <v>2</v>
      </c>
      <c r="EQ7" s="92" t="s">
        <v>3</v>
      </c>
      <c r="ER7" s="93"/>
      <c r="ES7" s="94">
        <f t="shared" si="0"/>
        <v>71</v>
      </c>
      <c r="ET7" s="88"/>
      <c r="EU7" s="87" t="str">
        <f t="shared" si="1"/>
        <v/>
      </c>
      <c r="EV7" s="92">
        <f t="shared" si="2"/>
        <v>3.1E-2</v>
      </c>
      <c r="EW7" s="62">
        <v>2</v>
      </c>
      <c r="EX7" s="63">
        <v>0.01</v>
      </c>
      <c r="EY7" s="64"/>
      <c r="EZ7" s="130"/>
      <c r="FA7" s="97"/>
    </row>
    <row r="8" spans="2:157" ht="14.1" customHeight="1" x14ac:dyDescent="0.2">
      <c r="B8" s="135"/>
      <c r="C8" s="13" t="s">
        <v>8</v>
      </c>
      <c r="D8" s="66" t="s">
        <v>1</v>
      </c>
      <c r="E8" s="91">
        <v>0.01</v>
      </c>
      <c r="F8" s="66" t="s">
        <v>1</v>
      </c>
      <c r="G8" s="92">
        <v>0.01</v>
      </c>
      <c r="H8" s="66" t="s">
        <v>1</v>
      </c>
      <c r="I8" s="92">
        <v>0.01</v>
      </c>
      <c r="J8" s="66" t="s">
        <v>1</v>
      </c>
      <c r="K8" s="92">
        <v>0.01</v>
      </c>
      <c r="L8" s="66" t="s">
        <v>1</v>
      </c>
      <c r="M8" s="92">
        <v>0.01</v>
      </c>
      <c r="N8" s="66" t="s">
        <v>1</v>
      </c>
      <c r="O8" s="92">
        <v>0.01</v>
      </c>
      <c r="P8" s="66" t="s">
        <v>1</v>
      </c>
      <c r="Q8" s="92">
        <v>0.01</v>
      </c>
      <c r="R8" s="66" t="s">
        <v>1</v>
      </c>
      <c r="S8" s="92">
        <v>0.01</v>
      </c>
      <c r="T8" s="66" t="s">
        <v>73</v>
      </c>
      <c r="U8" s="92">
        <v>5.0000000000000001E-3</v>
      </c>
      <c r="V8" s="66" t="s">
        <v>1</v>
      </c>
      <c r="W8" s="92">
        <v>0.01</v>
      </c>
      <c r="X8" s="66" t="s">
        <v>1</v>
      </c>
      <c r="Y8" s="92">
        <v>0.01</v>
      </c>
      <c r="Z8" s="66" t="s">
        <v>1</v>
      </c>
      <c r="AA8" s="92">
        <v>0.01</v>
      </c>
      <c r="AB8" s="66" t="s">
        <v>1</v>
      </c>
      <c r="AC8" s="92">
        <v>0.01</v>
      </c>
      <c r="AD8" s="66" t="s">
        <v>1</v>
      </c>
      <c r="AE8" s="92">
        <v>0.01</v>
      </c>
      <c r="AF8" s="66" t="s">
        <v>1</v>
      </c>
      <c r="AG8" s="92">
        <v>0.01</v>
      </c>
      <c r="AH8" s="66" t="s">
        <v>1</v>
      </c>
      <c r="AI8" s="92">
        <v>0.01</v>
      </c>
      <c r="AJ8" s="66" t="s">
        <v>1</v>
      </c>
      <c r="AK8" s="92">
        <v>0.01</v>
      </c>
      <c r="AL8" s="66" t="s">
        <v>1</v>
      </c>
      <c r="AM8" s="92">
        <v>0.01</v>
      </c>
      <c r="AN8" s="66" t="s">
        <v>1</v>
      </c>
      <c r="AO8" s="92">
        <v>0.01</v>
      </c>
      <c r="AP8" s="66" t="s">
        <v>1</v>
      </c>
      <c r="AQ8" s="92">
        <v>0.01</v>
      </c>
      <c r="AR8" s="66" t="s">
        <v>1</v>
      </c>
      <c r="AS8" s="92">
        <v>0.01</v>
      </c>
      <c r="AT8" s="66" t="s">
        <v>73</v>
      </c>
      <c r="AU8" s="92">
        <v>5.0000000000000001E-3</v>
      </c>
      <c r="AV8" s="66" t="s">
        <v>1</v>
      </c>
      <c r="AW8" s="92">
        <v>0.01</v>
      </c>
      <c r="AX8" s="66" t="s">
        <v>1</v>
      </c>
      <c r="AY8" s="92">
        <v>0.01</v>
      </c>
      <c r="AZ8" s="66" t="s">
        <v>1</v>
      </c>
      <c r="BA8" s="92">
        <v>0.01</v>
      </c>
      <c r="BB8" s="66" t="s">
        <v>1</v>
      </c>
      <c r="BC8" s="92">
        <v>0.01</v>
      </c>
      <c r="BD8" s="66" t="s">
        <v>1</v>
      </c>
      <c r="BE8" s="92">
        <v>0.01</v>
      </c>
      <c r="BF8" s="66" t="s">
        <v>1</v>
      </c>
      <c r="BG8" s="92">
        <v>0.01</v>
      </c>
      <c r="BH8" s="66" t="s">
        <v>1</v>
      </c>
      <c r="BI8" s="92">
        <v>0.01</v>
      </c>
      <c r="BJ8" s="66" t="s">
        <v>1</v>
      </c>
      <c r="BK8" s="92">
        <v>0.01</v>
      </c>
      <c r="BL8" s="66" t="s">
        <v>1</v>
      </c>
      <c r="BM8" s="92">
        <v>0.01</v>
      </c>
      <c r="BN8" s="66" t="s">
        <v>1</v>
      </c>
      <c r="BO8" s="92">
        <v>0.01</v>
      </c>
      <c r="BP8" s="66" t="s">
        <v>1</v>
      </c>
      <c r="BQ8" s="92">
        <v>0.01</v>
      </c>
      <c r="BR8" s="66" t="s">
        <v>1</v>
      </c>
      <c r="BS8" s="92">
        <v>0.01</v>
      </c>
      <c r="BT8" s="66" t="s">
        <v>1</v>
      </c>
      <c r="BU8" s="92">
        <v>0.01</v>
      </c>
      <c r="BV8" s="66" t="s">
        <v>1</v>
      </c>
      <c r="BW8" s="92">
        <v>0.01</v>
      </c>
      <c r="BX8" s="66" t="s">
        <v>1</v>
      </c>
      <c r="BY8" s="92">
        <v>0.01</v>
      </c>
      <c r="BZ8" s="66" t="s">
        <v>1</v>
      </c>
      <c r="CA8" s="92">
        <v>0.01</v>
      </c>
      <c r="CB8" s="66" t="s">
        <v>1</v>
      </c>
      <c r="CC8" s="92">
        <v>0.01</v>
      </c>
      <c r="CD8" s="66" t="s">
        <v>1</v>
      </c>
      <c r="CE8" s="92">
        <v>0.01</v>
      </c>
      <c r="CF8" s="66" t="s">
        <v>73</v>
      </c>
      <c r="CG8" s="92">
        <v>5.0000000000000001E-3</v>
      </c>
      <c r="CH8" s="66" t="s">
        <v>1</v>
      </c>
      <c r="CI8" s="92">
        <v>0.01</v>
      </c>
      <c r="CJ8" s="66" t="s">
        <v>1</v>
      </c>
      <c r="CK8" s="92">
        <v>0.01</v>
      </c>
      <c r="CL8" s="66" t="s">
        <v>1</v>
      </c>
      <c r="CM8" s="92">
        <v>0.01</v>
      </c>
      <c r="CN8" s="66" t="s">
        <v>1</v>
      </c>
      <c r="CO8" s="92">
        <v>0.01</v>
      </c>
      <c r="CP8" s="66" t="s">
        <v>1</v>
      </c>
      <c r="CQ8" s="92">
        <v>0.01</v>
      </c>
      <c r="CR8" s="66" t="s">
        <v>1</v>
      </c>
      <c r="CS8" s="92">
        <v>0.01</v>
      </c>
      <c r="CT8" s="66" t="s">
        <v>73</v>
      </c>
      <c r="CU8" s="92">
        <v>0.04</v>
      </c>
      <c r="CV8" s="66" t="s">
        <v>73</v>
      </c>
      <c r="CW8" s="92">
        <v>0.04</v>
      </c>
      <c r="CX8" s="66" t="s">
        <v>73</v>
      </c>
      <c r="CY8" s="92">
        <v>0.04</v>
      </c>
      <c r="CZ8" s="66" t="s">
        <v>1</v>
      </c>
      <c r="DA8" s="92">
        <v>0.01</v>
      </c>
      <c r="DB8" s="66" t="s">
        <v>1</v>
      </c>
      <c r="DC8" s="92">
        <v>0.01</v>
      </c>
      <c r="DD8" s="66" t="s">
        <v>1</v>
      </c>
      <c r="DE8" s="92">
        <v>0.01</v>
      </c>
      <c r="DF8" s="66" t="s">
        <v>73</v>
      </c>
      <c r="DG8" s="92">
        <v>5.0000000000000001E-3</v>
      </c>
      <c r="DH8" s="66" t="s">
        <v>1</v>
      </c>
      <c r="DI8" s="92">
        <v>0.01</v>
      </c>
      <c r="DJ8" s="66" t="s">
        <v>1</v>
      </c>
      <c r="DK8" s="92">
        <v>0.01</v>
      </c>
      <c r="DL8" s="66" t="s">
        <v>1</v>
      </c>
      <c r="DM8" s="92">
        <v>0.01</v>
      </c>
      <c r="DN8" s="66" t="s">
        <v>1</v>
      </c>
      <c r="DO8" s="92">
        <v>0.01</v>
      </c>
      <c r="DP8" s="66" t="s">
        <v>1</v>
      </c>
      <c r="DQ8" s="92">
        <v>0.01</v>
      </c>
      <c r="DR8" s="66" t="s">
        <v>1</v>
      </c>
      <c r="DS8" s="92">
        <v>0.01</v>
      </c>
      <c r="DT8" s="66" t="s">
        <v>1</v>
      </c>
      <c r="DU8" s="92">
        <v>0.01</v>
      </c>
      <c r="DV8" s="66" t="s">
        <v>1</v>
      </c>
      <c r="DW8" s="92">
        <v>0.01</v>
      </c>
      <c r="DX8" s="66" t="s">
        <v>1</v>
      </c>
      <c r="DY8" s="92">
        <v>0.01</v>
      </c>
      <c r="DZ8" s="66" t="s">
        <v>1</v>
      </c>
      <c r="EA8" s="92">
        <v>0.01</v>
      </c>
      <c r="EB8" s="66" t="s">
        <v>1</v>
      </c>
      <c r="EC8" s="92">
        <v>0.01</v>
      </c>
      <c r="ED8" s="66" t="s">
        <v>1</v>
      </c>
      <c r="EE8" s="92">
        <v>0.01</v>
      </c>
      <c r="EF8" s="66" t="s">
        <v>1</v>
      </c>
      <c r="EG8" s="92">
        <v>0.01</v>
      </c>
      <c r="EH8" s="66" t="s">
        <v>1</v>
      </c>
      <c r="EI8" s="92">
        <v>0.01</v>
      </c>
      <c r="EJ8" s="66" t="s">
        <v>1</v>
      </c>
      <c r="EK8" s="92">
        <v>0.01</v>
      </c>
      <c r="EL8" s="66" t="s">
        <v>1</v>
      </c>
      <c r="EM8" s="92">
        <v>0.01</v>
      </c>
      <c r="EN8" s="66" t="s">
        <v>1</v>
      </c>
      <c r="EO8" s="92">
        <v>0.01</v>
      </c>
      <c r="EP8" s="66" t="s">
        <v>2</v>
      </c>
      <c r="EQ8" s="92" t="s">
        <v>3</v>
      </c>
      <c r="ER8" s="93"/>
      <c r="ES8" s="94">
        <f t="shared" si="0"/>
        <v>71</v>
      </c>
      <c r="ET8" s="88"/>
      <c r="EU8" s="87" t="str">
        <f t="shared" si="1"/>
        <v>&lt;</v>
      </c>
      <c r="EV8" s="92">
        <f t="shared" si="2"/>
        <v>0.04</v>
      </c>
      <c r="EW8" s="95">
        <v>0</v>
      </c>
      <c r="EX8" s="95">
        <v>0.05</v>
      </c>
      <c r="EZ8" s="130"/>
      <c r="FA8" s="97"/>
    </row>
    <row r="9" spans="2:157" ht="14.1" customHeight="1" x14ac:dyDescent="0.2">
      <c r="B9" s="135"/>
      <c r="C9" s="13" t="s">
        <v>9</v>
      </c>
      <c r="D9" s="66" t="s">
        <v>1</v>
      </c>
      <c r="E9" s="91">
        <v>5.0000000000000001E-3</v>
      </c>
      <c r="F9" s="66" t="s">
        <v>1</v>
      </c>
      <c r="G9" s="92">
        <v>5.0000000000000001E-3</v>
      </c>
      <c r="H9" s="66" t="s">
        <v>1</v>
      </c>
      <c r="I9" s="92">
        <v>5.0000000000000001E-3</v>
      </c>
      <c r="J9" s="66" t="s">
        <v>1</v>
      </c>
      <c r="K9" s="92">
        <v>5.0000000000000001E-3</v>
      </c>
      <c r="L9" s="66" t="s">
        <v>1</v>
      </c>
      <c r="M9" s="92">
        <v>5.0000000000000001E-3</v>
      </c>
      <c r="N9" s="66" t="s">
        <v>1</v>
      </c>
      <c r="O9" s="92">
        <v>5.0000000000000001E-3</v>
      </c>
      <c r="P9" s="66" t="s">
        <v>1</v>
      </c>
      <c r="Q9" s="92">
        <v>5.0000000000000001E-3</v>
      </c>
      <c r="R9" s="66" t="s">
        <v>1</v>
      </c>
      <c r="S9" s="92">
        <v>5.0000000000000001E-3</v>
      </c>
      <c r="T9" s="66"/>
      <c r="U9" s="92">
        <v>8.0000000000000002E-3</v>
      </c>
      <c r="V9" s="66" t="s">
        <v>1</v>
      </c>
      <c r="W9" s="92">
        <v>5.0000000000000001E-3</v>
      </c>
      <c r="X9" s="66" t="s">
        <v>1</v>
      </c>
      <c r="Y9" s="92">
        <v>5.0000000000000001E-3</v>
      </c>
      <c r="Z9" s="66" t="s">
        <v>1</v>
      </c>
      <c r="AA9" s="92">
        <v>5.0000000000000001E-3</v>
      </c>
      <c r="AB9" s="66" t="s">
        <v>1</v>
      </c>
      <c r="AC9" s="92">
        <v>5.0000000000000001E-3</v>
      </c>
      <c r="AD9" s="66" t="s">
        <v>1</v>
      </c>
      <c r="AE9" s="92">
        <v>5.0000000000000001E-3</v>
      </c>
      <c r="AF9" s="66" t="s">
        <v>1</v>
      </c>
      <c r="AG9" s="92">
        <v>5.0000000000000001E-3</v>
      </c>
      <c r="AH9" s="66" t="s">
        <v>1</v>
      </c>
      <c r="AI9" s="92">
        <v>5.0000000000000001E-3</v>
      </c>
      <c r="AJ9" s="66" t="s">
        <v>1</v>
      </c>
      <c r="AK9" s="92">
        <v>5.0000000000000001E-3</v>
      </c>
      <c r="AL9" s="66" t="s">
        <v>1</v>
      </c>
      <c r="AM9" s="92">
        <v>5.0000000000000001E-3</v>
      </c>
      <c r="AN9" s="66" t="s">
        <v>1</v>
      </c>
      <c r="AO9" s="92">
        <v>5.0000000000000001E-3</v>
      </c>
      <c r="AP9" s="66" t="s">
        <v>1</v>
      </c>
      <c r="AQ9" s="92">
        <v>5.0000000000000001E-3</v>
      </c>
      <c r="AR9" s="66" t="s">
        <v>1</v>
      </c>
      <c r="AS9" s="92">
        <v>5.0000000000000001E-3</v>
      </c>
      <c r="AT9" s="66"/>
      <c r="AU9" s="92">
        <v>1E-3</v>
      </c>
      <c r="AV9" s="66" t="s">
        <v>1</v>
      </c>
      <c r="AW9" s="92">
        <v>5.0000000000000001E-3</v>
      </c>
      <c r="AX9" s="66" t="s">
        <v>1</v>
      </c>
      <c r="AY9" s="92">
        <v>5.0000000000000001E-3</v>
      </c>
      <c r="AZ9" s="66" t="s">
        <v>1</v>
      </c>
      <c r="BA9" s="92">
        <v>5.0000000000000001E-3</v>
      </c>
      <c r="BB9" s="66" t="s">
        <v>1</v>
      </c>
      <c r="BC9" s="92">
        <v>5.0000000000000001E-3</v>
      </c>
      <c r="BD9" s="66" t="s">
        <v>1</v>
      </c>
      <c r="BE9" s="92">
        <v>5.0000000000000001E-3</v>
      </c>
      <c r="BF9" s="66" t="s">
        <v>1</v>
      </c>
      <c r="BG9" s="92">
        <v>5.0000000000000001E-3</v>
      </c>
      <c r="BH9" s="66" t="s">
        <v>1</v>
      </c>
      <c r="BI9" s="92">
        <v>5.0000000000000001E-3</v>
      </c>
      <c r="BJ9" s="66" t="s">
        <v>1</v>
      </c>
      <c r="BK9" s="92">
        <v>5.0000000000000001E-3</v>
      </c>
      <c r="BL9" s="66" t="s">
        <v>1</v>
      </c>
      <c r="BM9" s="92">
        <v>5.0000000000000001E-3</v>
      </c>
      <c r="BN9" s="66" t="s">
        <v>1</v>
      </c>
      <c r="BO9" s="92">
        <v>5.0000000000000001E-3</v>
      </c>
      <c r="BP9" s="66" t="s">
        <v>1</v>
      </c>
      <c r="BQ9" s="92">
        <v>5.0000000000000001E-3</v>
      </c>
      <c r="BR9" s="66" t="s">
        <v>1</v>
      </c>
      <c r="BS9" s="92">
        <v>5.0000000000000001E-3</v>
      </c>
      <c r="BT9" s="66" t="s">
        <v>1</v>
      </c>
      <c r="BU9" s="92">
        <v>5.0000000000000001E-3</v>
      </c>
      <c r="BV9" s="66" t="s">
        <v>1</v>
      </c>
      <c r="BW9" s="92">
        <v>5.0000000000000001E-3</v>
      </c>
      <c r="BX9" s="66" t="s">
        <v>1</v>
      </c>
      <c r="BY9" s="92">
        <v>5.0000000000000001E-3</v>
      </c>
      <c r="BZ9" s="66" t="s">
        <v>1</v>
      </c>
      <c r="CA9" s="92">
        <v>5.0000000000000001E-3</v>
      </c>
      <c r="CB9" s="66" t="s">
        <v>1</v>
      </c>
      <c r="CC9" s="92">
        <v>5.0000000000000001E-3</v>
      </c>
      <c r="CD9" s="66" t="s">
        <v>1</v>
      </c>
      <c r="CE9" s="92">
        <v>5.0000000000000001E-3</v>
      </c>
      <c r="CF9" s="66" t="s">
        <v>74</v>
      </c>
      <c r="CG9" s="92">
        <v>1E-3</v>
      </c>
      <c r="CH9" s="66" t="s">
        <v>1</v>
      </c>
      <c r="CI9" s="92">
        <v>5.0000000000000001E-3</v>
      </c>
      <c r="CJ9" s="66" t="s">
        <v>1</v>
      </c>
      <c r="CK9" s="92">
        <v>5.0000000000000001E-3</v>
      </c>
      <c r="CL9" s="66" t="s">
        <v>1</v>
      </c>
      <c r="CM9" s="92">
        <v>5.0000000000000001E-3</v>
      </c>
      <c r="CN9" s="66" t="s">
        <v>1</v>
      </c>
      <c r="CO9" s="92">
        <v>5.0000000000000001E-3</v>
      </c>
      <c r="CP9" s="66" t="s">
        <v>1</v>
      </c>
      <c r="CQ9" s="92">
        <v>5.0000000000000001E-3</v>
      </c>
      <c r="CR9" s="66" t="s">
        <v>1</v>
      </c>
      <c r="CS9" s="92">
        <v>5.0000000000000001E-3</v>
      </c>
      <c r="CT9" s="66" t="s">
        <v>74</v>
      </c>
      <c r="CU9" s="92">
        <v>5.0000000000000001E-3</v>
      </c>
      <c r="CV9" s="66" t="s">
        <v>74</v>
      </c>
      <c r="CW9" s="92">
        <v>5.0000000000000001E-3</v>
      </c>
      <c r="CX9" s="66" t="s">
        <v>74</v>
      </c>
      <c r="CY9" s="92">
        <v>5.0000000000000001E-3</v>
      </c>
      <c r="CZ9" s="66" t="s">
        <v>1</v>
      </c>
      <c r="DA9" s="92">
        <v>5.0000000000000001E-3</v>
      </c>
      <c r="DB9" s="66" t="s">
        <v>1</v>
      </c>
      <c r="DC9" s="92">
        <v>5.0000000000000001E-3</v>
      </c>
      <c r="DD9" s="66" t="s">
        <v>1</v>
      </c>
      <c r="DE9" s="92">
        <v>5.0000000000000001E-3</v>
      </c>
      <c r="DF9" s="66" t="s">
        <v>74</v>
      </c>
      <c r="DG9" s="92">
        <v>1E-3</v>
      </c>
      <c r="DH9" s="66" t="s">
        <v>1</v>
      </c>
      <c r="DI9" s="92">
        <v>5.0000000000000001E-3</v>
      </c>
      <c r="DJ9" s="66" t="s">
        <v>1</v>
      </c>
      <c r="DK9" s="92">
        <v>5.0000000000000001E-3</v>
      </c>
      <c r="DL9" s="66" t="s">
        <v>1</v>
      </c>
      <c r="DM9" s="92">
        <v>5.0000000000000001E-3</v>
      </c>
      <c r="DN9" s="66" t="s">
        <v>1</v>
      </c>
      <c r="DO9" s="92">
        <v>5.0000000000000001E-3</v>
      </c>
      <c r="DP9" s="66" t="s">
        <v>1</v>
      </c>
      <c r="DQ9" s="92">
        <v>5.0000000000000001E-3</v>
      </c>
      <c r="DR9" s="66" t="s">
        <v>1</v>
      </c>
      <c r="DS9" s="92">
        <v>5.0000000000000001E-3</v>
      </c>
      <c r="DT9" s="66" t="s">
        <v>1</v>
      </c>
      <c r="DU9" s="92">
        <v>5.0000000000000001E-3</v>
      </c>
      <c r="DV9" s="66" t="s">
        <v>1</v>
      </c>
      <c r="DW9" s="92">
        <v>5.0000000000000001E-3</v>
      </c>
      <c r="DX9" s="66" t="s">
        <v>1</v>
      </c>
      <c r="DY9" s="92">
        <v>5.0000000000000001E-3</v>
      </c>
      <c r="DZ9" s="66" t="s">
        <v>1</v>
      </c>
      <c r="EA9" s="92">
        <v>5.0000000000000001E-3</v>
      </c>
      <c r="EB9" s="66" t="s">
        <v>1</v>
      </c>
      <c r="EC9" s="92">
        <v>5.0000000000000001E-3</v>
      </c>
      <c r="ED9" s="66" t="s">
        <v>1</v>
      </c>
      <c r="EE9" s="92">
        <v>5.0000000000000001E-3</v>
      </c>
      <c r="EF9" s="66" t="s">
        <v>1</v>
      </c>
      <c r="EG9" s="92">
        <v>5.0000000000000001E-3</v>
      </c>
      <c r="EH9" s="66" t="s">
        <v>1</v>
      </c>
      <c r="EI9" s="92">
        <v>5.0000000000000001E-3</v>
      </c>
      <c r="EJ9" s="66" t="s">
        <v>1</v>
      </c>
      <c r="EK9" s="92">
        <v>5.0000000000000001E-3</v>
      </c>
      <c r="EL9" s="66" t="s">
        <v>1</v>
      </c>
      <c r="EM9" s="92">
        <v>5.0000000000000001E-3</v>
      </c>
      <c r="EN9" s="66" t="s">
        <v>1</v>
      </c>
      <c r="EO9" s="92">
        <v>5.0000000000000001E-3</v>
      </c>
      <c r="EP9" s="66" t="s">
        <v>2</v>
      </c>
      <c r="EQ9" s="92" t="s">
        <v>3</v>
      </c>
      <c r="ER9" s="93"/>
      <c r="ES9" s="94">
        <f t="shared" si="0"/>
        <v>71</v>
      </c>
      <c r="ET9" s="88"/>
      <c r="EU9" s="87" t="str">
        <f t="shared" si="1"/>
        <v/>
      </c>
      <c r="EV9" s="92">
        <f t="shared" si="2"/>
        <v>8.0000000000000002E-3</v>
      </c>
      <c r="EW9" s="95">
        <v>0</v>
      </c>
      <c r="EX9" s="95">
        <v>0.01</v>
      </c>
      <c r="EZ9" s="130"/>
      <c r="FA9" s="97"/>
    </row>
    <row r="10" spans="2:157" ht="14.1" customHeight="1" x14ac:dyDescent="0.2">
      <c r="B10" s="135"/>
      <c r="C10" s="13" t="s">
        <v>10</v>
      </c>
      <c r="D10" s="66" t="s">
        <v>1</v>
      </c>
      <c r="E10" s="91">
        <v>5.0000000000000001E-4</v>
      </c>
      <c r="F10" s="66" t="s">
        <v>1</v>
      </c>
      <c r="G10" s="92">
        <v>5.0000000000000001E-4</v>
      </c>
      <c r="H10" s="66" t="s">
        <v>1</v>
      </c>
      <c r="I10" s="92">
        <v>5.0000000000000001E-4</v>
      </c>
      <c r="J10" s="66" t="s">
        <v>1</v>
      </c>
      <c r="K10" s="92">
        <v>5.0000000000000001E-4</v>
      </c>
      <c r="L10" s="66" t="s">
        <v>1</v>
      </c>
      <c r="M10" s="92">
        <v>5.0000000000000001E-4</v>
      </c>
      <c r="N10" s="66" t="s">
        <v>1</v>
      </c>
      <c r="O10" s="92">
        <v>5.0000000000000001E-4</v>
      </c>
      <c r="P10" s="66" t="s">
        <v>1</v>
      </c>
      <c r="Q10" s="92">
        <v>5.0000000000000001E-4</v>
      </c>
      <c r="R10" s="66" t="s">
        <v>1</v>
      </c>
      <c r="S10" s="92">
        <v>5.0000000000000001E-4</v>
      </c>
      <c r="T10" s="66"/>
      <c r="U10" s="92" t="s">
        <v>3</v>
      </c>
      <c r="V10" s="66" t="s">
        <v>1</v>
      </c>
      <c r="W10" s="92">
        <v>5.0000000000000001E-4</v>
      </c>
      <c r="X10" s="66" t="s">
        <v>1</v>
      </c>
      <c r="Y10" s="92">
        <v>5.0000000000000001E-4</v>
      </c>
      <c r="Z10" s="66" t="s">
        <v>1</v>
      </c>
      <c r="AA10" s="92">
        <v>5.0000000000000001E-4</v>
      </c>
      <c r="AB10" s="66" t="s">
        <v>1</v>
      </c>
      <c r="AC10" s="92">
        <v>5.0000000000000001E-4</v>
      </c>
      <c r="AD10" s="66" t="s">
        <v>1</v>
      </c>
      <c r="AE10" s="92">
        <v>5.0000000000000001E-4</v>
      </c>
      <c r="AF10" s="66" t="s">
        <v>1</v>
      </c>
      <c r="AG10" s="92">
        <v>5.0000000000000001E-4</v>
      </c>
      <c r="AH10" s="66" t="s">
        <v>1</v>
      </c>
      <c r="AI10" s="92">
        <v>5.0000000000000001E-4</v>
      </c>
      <c r="AJ10" s="66" t="s">
        <v>1</v>
      </c>
      <c r="AK10" s="92">
        <v>5.0000000000000001E-4</v>
      </c>
      <c r="AL10" s="66" t="s">
        <v>1</v>
      </c>
      <c r="AM10" s="92">
        <v>5.0000000000000001E-4</v>
      </c>
      <c r="AN10" s="66" t="s">
        <v>1</v>
      </c>
      <c r="AO10" s="92">
        <v>5.0000000000000001E-4</v>
      </c>
      <c r="AP10" s="66" t="s">
        <v>1</v>
      </c>
      <c r="AQ10" s="92">
        <v>5.0000000000000001E-4</v>
      </c>
      <c r="AR10" s="66" t="s">
        <v>1</v>
      </c>
      <c r="AS10" s="92">
        <v>5.0000000000000001E-4</v>
      </c>
      <c r="AT10" s="66"/>
      <c r="AU10" s="92" t="s">
        <v>3</v>
      </c>
      <c r="AV10" s="66" t="s">
        <v>1</v>
      </c>
      <c r="AW10" s="92">
        <v>5.0000000000000001E-4</v>
      </c>
      <c r="AX10" s="66" t="s">
        <v>1</v>
      </c>
      <c r="AY10" s="92">
        <v>5.0000000000000001E-4</v>
      </c>
      <c r="AZ10" s="66" t="s">
        <v>1</v>
      </c>
      <c r="BA10" s="92">
        <v>5.0000000000000001E-4</v>
      </c>
      <c r="BB10" s="66" t="s">
        <v>1</v>
      </c>
      <c r="BC10" s="92">
        <v>5.0000000000000001E-4</v>
      </c>
      <c r="BD10" s="66" t="s">
        <v>1</v>
      </c>
      <c r="BE10" s="92">
        <v>5.0000000000000001E-4</v>
      </c>
      <c r="BF10" s="66" t="s">
        <v>1</v>
      </c>
      <c r="BG10" s="92">
        <v>5.0000000000000001E-4</v>
      </c>
      <c r="BH10" s="66" t="s">
        <v>1</v>
      </c>
      <c r="BI10" s="92">
        <v>5.0000000000000001E-4</v>
      </c>
      <c r="BJ10" s="66" t="s">
        <v>1</v>
      </c>
      <c r="BK10" s="92">
        <v>5.0000000000000001E-4</v>
      </c>
      <c r="BL10" s="66" t="s">
        <v>1</v>
      </c>
      <c r="BM10" s="92">
        <v>5.0000000000000001E-4</v>
      </c>
      <c r="BN10" s="66" t="s">
        <v>1</v>
      </c>
      <c r="BO10" s="92">
        <v>5.0000000000000001E-4</v>
      </c>
      <c r="BP10" s="66" t="s">
        <v>1</v>
      </c>
      <c r="BQ10" s="92">
        <v>5.0000000000000001E-4</v>
      </c>
      <c r="BR10" s="66" t="s">
        <v>1</v>
      </c>
      <c r="BS10" s="92">
        <v>5.0000000000000001E-4</v>
      </c>
      <c r="BT10" s="66" t="s">
        <v>1</v>
      </c>
      <c r="BU10" s="92">
        <v>5.0000000000000001E-4</v>
      </c>
      <c r="BV10" s="66" t="s">
        <v>1</v>
      </c>
      <c r="BW10" s="92">
        <v>5.0000000000000001E-4</v>
      </c>
      <c r="BX10" s="66" t="s">
        <v>1</v>
      </c>
      <c r="BY10" s="92">
        <v>5.0000000000000001E-4</v>
      </c>
      <c r="BZ10" s="66" t="s">
        <v>1</v>
      </c>
      <c r="CA10" s="92">
        <v>5.0000000000000001E-4</v>
      </c>
      <c r="CB10" s="66" t="s">
        <v>1</v>
      </c>
      <c r="CC10" s="92">
        <v>5.0000000000000001E-4</v>
      </c>
      <c r="CD10" s="66" t="s">
        <v>1</v>
      </c>
      <c r="CE10" s="92">
        <v>5.0000000000000001E-4</v>
      </c>
      <c r="CF10" s="66" t="s">
        <v>75</v>
      </c>
      <c r="CG10" s="92">
        <v>5.0000000000000001E-4</v>
      </c>
      <c r="CH10" s="66" t="s">
        <v>1</v>
      </c>
      <c r="CI10" s="92">
        <v>5.0000000000000001E-4</v>
      </c>
      <c r="CJ10" s="66" t="s">
        <v>1</v>
      </c>
      <c r="CK10" s="92">
        <v>5.0000000000000001E-4</v>
      </c>
      <c r="CL10" s="66" t="s">
        <v>1</v>
      </c>
      <c r="CM10" s="92">
        <v>5.0000000000000001E-4</v>
      </c>
      <c r="CN10" s="66" t="s">
        <v>1</v>
      </c>
      <c r="CO10" s="92">
        <v>5.0000000000000001E-4</v>
      </c>
      <c r="CP10" s="66" t="s">
        <v>1</v>
      </c>
      <c r="CQ10" s="92">
        <v>5.0000000000000001E-4</v>
      </c>
      <c r="CR10" s="66" t="s">
        <v>1</v>
      </c>
      <c r="CS10" s="92">
        <v>5.0000000000000001E-4</v>
      </c>
      <c r="CT10" s="66" t="s">
        <v>75</v>
      </c>
      <c r="CU10" s="92">
        <v>5.0000000000000001E-4</v>
      </c>
      <c r="CV10" s="66" t="s">
        <v>75</v>
      </c>
      <c r="CW10" s="92">
        <v>5.0000000000000001E-4</v>
      </c>
      <c r="CX10" s="66" t="s">
        <v>75</v>
      </c>
      <c r="CY10" s="92">
        <v>5.0000000000000001E-4</v>
      </c>
      <c r="CZ10" s="66" t="s">
        <v>1</v>
      </c>
      <c r="DA10" s="92">
        <v>5.0000000000000001E-4</v>
      </c>
      <c r="DB10" s="66" t="s">
        <v>1</v>
      </c>
      <c r="DC10" s="92">
        <v>5.0000000000000001E-4</v>
      </c>
      <c r="DD10" s="66" t="s">
        <v>1</v>
      </c>
      <c r="DE10" s="92">
        <v>5.0000000000000001E-4</v>
      </c>
      <c r="DF10" s="66" t="s">
        <v>75</v>
      </c>
      <c r="DG10" s="92">
        <v>5.0000000000000001E-4</v>
      </c>
      <c r="DH10" s="66" t="s">
        <v>1</v>
      </c>
      <c r="DI10" s="92">
        <v>5.0000000000000001E-4</v>
      </c>
      <c r="DJ10" s="66" t="s">
        <v>1</v>
      </c>
      <c r="DK10" s="92">
        <v>5.0000000000000001E-4</v>
      </c>
      <c r="DL10" s="66" t="s">
        <v>1</v>
      </c>
      <c r="DM10" s="92">
        <v>5.0000000000000001E-4</v>
      </c>
      <c r="DN10" s="66" t="s">
        <v>1</v>
      </c>
      <c r="DO10" s="92">
        <v>5.0000000000000001E-4</v>
      </c>
      <c r="DP10" s="66" t="s">
        <v>1</v>
      </c>
      <c r="DQ10" s="92">
        <v>5.0000000000000001E-4</v>
      </c>
      <c r="DR10" s="66" t="s">
        <v>1</v>
      </c>
      <c r="DS10" s="92">
        <v>5.0000000000000001E-4</v>
      </c>
      <c r="DT10" s="66" t="s">
        <v>1</v>
      </c>
      <c r="DU10" s="92">
        <v>5.0000000000000001E-4</v>
      </c>
      <c r="DV10" s="66" t="s">
        <v>1</v>
      </c>
      <c r="DW10" s="92">
        <v>5.0000000000000001E-4</v>
      </c>
      <c r="DX10" s="66" t="s">
        <v>1</v>
      </c>
      <c r="DY10" s="92">
        <v>5.0000000000000001E-4</v>
      </c>
      <c r="DZ10" s="66" t="s">
        <v>1</v>
      </c>
      <c r="EA10" s="92">
        <v>5.0000000000000001E-4</v>
      </c>
      <c r="EB10" s="66" t="s">
        <v>1</v>
      </c>
      <c r="EC10" s="92">
        <v>5.0000000000000001E-4</v>
      </c>
      <c r="ED10" s="66" t="s">
        <v>1</v>
      </c>
      <c r="EE10" s="92">
        <v>5.0000000000000001E-4</v>
      </c>
      <c r="EF10" s="66" t="s">
        <v>1</v>
      </c>
      <c r="EG10" s="92">
        <v>5.0000000000000001E-4</v>
      </c>
      <c r="EH10" s="66" t="s">
        <v>1</v>
      </c>
      <c r="EI10" s="92">
        <v>5.0000000000000001E-4</v>
      </c>
      <c r="EJ10" s="66" t="s">
        <v>1</v>
      </c>
      <c r="EK10" s="92">
        <v>5.0000000000000001E-4</v>
      </c>
      <c r="EL10" s="66" t="s">
        <v>1</v>
      </c>
      <c r="EM10" s="92">
        <v>5.0000000000000001E-4</v>
      </c>
      <c r="EN10" s="66" t="s">
        <v>1</v>
      </c>
      <c r="EO10" s="92">
        <v>5.0000000000000001E-4</v>
      </c>
      <c r="EP10" s="66" t="s">
        <v>2</v>
      </c>
      <c r="EQ10" s="92" t="s">
        <v>3</v>
      </c>
      <c r="ER10" s="93"/>
      <c r="ES10" s="94">
        <f t="shared" si="0"/>
        <v>69</v>
      </c>
      <c r="ET10" s="88"/>
      <c r="EU10" s="87" t="str">
        <f t="shared" si="1"/>
        <v>&lt;</v>
      </c>
      <c r="EV10" s="92">
        <f t="shared" si="2"/>
        <v>5.0000000000000001E-4</v>
      </c>
      <c r="EW10" s="95">
        <v>0</v>
      </c>
      <c r="EX10" s="95">
        <v>5.0000000000000001E-4</v>
      </c>
      <c r="EZ10" s="130"/>
      <c r="FA10" s="97"/>
    </row>
    <row r="11" spans="2:157" ht="14.1" customHeight="1" x14ac:dyDescent="0.2">
      <c r="B11" s="135"/>
      <c r="C11" s="13" t="s">
        <v>31</v>
      </c>
      <c r="D11" s="66"/>
      <c r="E11" s="91" t="s">
        <v>76</v>
      </c>
      <c r="F11" s="66"/>
      <c r="G11" s="91" t="s">
        <v>3</v>
      </c>
      <c r="H11" s="66"/>
      <c r="I11" s="91" t="s">
        <v>76</v>
      </c>
      <c r="J11" s="66"/>
      <c r="K11" s="91" t="s">
        <v>3</v>
      </c>
      <c r="L11" s="66"/>
      <c r="M11" s="91" t="s">
        <v>3</v>
      </c>
      <c r="N11" s="66"/>
      <c r="O11" s="91" t="s">
        <v>76</v>
      </c>
      <c r="P11" s="66"/>
      <c r="Q11" s="91" t="s">
        <v>3</v>
      </c>
      <c r="R11" s="66"/>
      <c r="S11" s="91" t="s">
        <v>3</v>
      </c>
      <c r="T11" s="66" t="s">
        <v>77</v>
      </c>
      <c r="U11" s="92">
        <v>5.0000000000000001E-4</v>
      </c>
      <c r="V11" s="66"/>
      <c r="W11" s="92" t="s">
        <v>3</v>
      </c>
      <c r="X11" s="66"/>
      <c r="Y11" s="92" t="s">
        <v>3</v>
      </c>
      <c r="Z11" s="66"/>
      <c r="AA11" s="92" t="s">
        <v>76</v>
      </c>
      <c r="AB11" s="66"/>
      <c r="AC11" s="92" t="s">
        <v>3</v>
      </c>
      <c r="AD11" s="66"/>
      <c r="AE11" s="92" t="s">
        <v>3</v>
      </c>
      <c r="AF11" s="66"/>
      <c r="AG11" s="92" t="s">
        <v>3</v>
      </c>
      <c r="AH11" s="66"/>
      <c r="AI11" s="92" t="s">
        <v>3</v>
      </c>
      <c r="AJ11" s="66"/>
      <c r="AK11" s="92" t="s">
        <v>3</v>
      </c>
      <c r="AL11" s="66"/>
      <c r="AM11" s="92" t="s">
        <v>3</v>
      </c>
      <c r="AN11" s="66"/>
      <c r="AO11" s="92" t="s">
        <v>3</v>
      </c>
      <c r="AP11" s="66"/>
      <c r="AQ11" s="92" t="s">
        <v>3</v>
      </c>
      <c r="AR11" s="66"/>
      <c r="AS11" s="92" t="s">
        <v>76</v>
      </c>
      <c r="AT11" s="66" t="s">
        <v>77</v>
      </c>
      <c r="AU11" s="92">
        <v>5.0000000000000001E-4</v>
      </c>
      <c r="AV11" s="66" t="s">
        <v>2</v>
      </c>
      <c r="AW11" s="92" t="s">
        <v>3</v>
      </c>
      <c r="AX11" s="66" t="s">
        <v>2</v>
      </c>
      <c r="AY11" s="92" t="s">
        <v>3</v>
      </c>
      <c r="AZ11" s="66" t="s">
        <v>2</v>
      </c>
      <c r="BA11" s="92" t="s">
        <v>3</v>
      </c>
      <c r="BB11" s="66" t="s">
        <v>2</v>
      </c>
      <c r="BC11" s="92" t="s">
        <v>3</v>
      </c>
      <c r="BD11" s="66" t="s">
        <v>2</v>
      </c>
      <c r="BE11" s="92" t="s">
        <v>3</v>
      </c>
      <c r="BF11" s="66" t="s">
        <v>2</v>
      </c>
      <c r="BG11" s="92" t="s">
        <v>3</v>
      </c>
      <c r="BH11" s="66" t="s">
        <v>2</v>
      </c>
      <c r="BI11" s="92" t="s">
        <v>76</v>
      </c>
      <c r="BJ11" s="66" t="s">
        <v>2</v>
      </c>
      <c r="BK11" s="92" t="s">
        <v>3</v>
      </c>
      <c r="BL11" s="66" t="s">
        <v>2</v>
      </c>
      <c r="BM11" s="92" t="s">
        <v>3</v>
      </c>
      <c r="BN11" s="66" t="s">
        <v>2</v>
      </c>
      <c r="BO11" s="92" t="s">
        <v>3</v>
      </c>
      <c r="BP11" s="66" t="s">
        <v>2</v>
      </c>
      <c r="BQ11" s="92" t="s">
        <v>3</v>
      </c>
      <c r="BR11" s="66" t="s">
        <v>2</v>
      </c>
      <c r="BS11" s="92" t="s">
        <v>3</v>
      </c>
      <c r="BT11" s="66" t="s">
        <v>2</v>
      </c>
      <c r="BU11" s="92" t="s">
        <v>3</v>
      </c>
      <c r="BV11" s="66" t="s">
        <v>2</v>
      </c>
      <c r="BW11" s="92" t="s">
        <v>3</v>
      </c>
      <c r="BX11" s="66" t="s">
        <v>2</v>
      </c>
      <c r="BY11" s="92" t="s">
        <v>3</v>
      </c>
      <c r="BZ11" s="66" t="s">
        <v>2</v>
      </c>
      <c r="CA11" s="92" t="s">
        <v>3</v>
      </c>
      <c r="CB11" s="66" t="s">
        <v>2</v>
      </c>
      <c r="CC11" s="92" t="s">
        <v>3</v>
      </c>
      <c r="CD11" s="66" t="s">
        <v>2</v>
      </c>
      <c r="CE11" s="92" t="s">
        <v>3</v>
      </c>
      <c r="CF11" s="66"/>
      <c r="CG11" s="92" t="s">
        <v>3</v>
      </c>
      <c r="CH11" s="66"/>
      <c r="CI11" s="92" t="s">
        <v>3</v>
      </c>
      <c r="CJ11" s="66"/>
      <c r="CK11" s="92" t="s">
        <v>3</v>
      </c>
      <c r="CL11" s="66"/>
      <c r="CM11" s="92" t="s">
        <v>3</v>
      </c>
      <c r="CN11" s="66"/>
      <c r="CO11" s="92" t="s">
        <v>3</v>
      </c>
      <c r="CP11" s="66"/>
      <c r="CQ11" s="92" t="s">
        <v>3</v>
      </c>
      <c r="CR11" s="66"/>
      <c r="CS11" s="92" t="s">
        <v>3</v>
      </c>
      <c r="CT11" s="66" t="s">
        <v>1</v>
      </c>
      <c r="CU11" s="92">
        <v>5.0000000000000001E-4</v>
      </c>
      <c r="CV11" s="66" t="s">
        <v>1</v>
      </c>
      <c r="CW11" s="92">
        <v>5.0000000000000001E-4</v>
      </c>
      <c r="CX11" s="66" t="s">
        <v>1</v>
      </c>
      <c r="CY11" s="92">
        <v>5.0000000000000001E-4</v>
      </c>
      <c r="CZ11" s="66"/>
      <c r="DA11" s="92" t="s">
        <v>3</v>
      </c>
      <c r="DB11" s="66"/>
      <c r="DC11" s="92" t="s">
        <v>3</v>
      </c>
      <c r="DD11" s="66"/>
      <c r="DE11" s="92" t="s">
        <v>3</v>
      </c>
      <c r="DF11" s="66"/>
      <c r="DG11" s="92" t="s">
        <v>3</v>
      </c>
      <c r="DH11" s="66" t="s">
        <v>2</v>
      </c>
      <c r="DI11" s="92" t="s">
        <v>3</v>
      </c>
      <c r="DJ11" s="66" t="s">
        <v>2</v>
      </c>
      <c r="DK11" s="92" t="s">
        <v>3</v>
      </c>
      <c r="DL11" s="66" t="s">
        <v>2</v>
      </c>
      <c r="DM11" s="92" t="s">
        <v>3</v>
      </c>
      <c r="DN11" s="66" t="s">
        <v>2</v>
      </c>
      <c r="DO11" s="92" t="s">
        <v>3</v>
      </c>
      <c r="DP11" s="66" t="s">
        <v>2</v>
      </c>
      <c r="DQ11" s="92" t="s">
        <v>3</v>
      </c>
      <c r="DR11" s="66" t="s">
        <v>2</v>
      </c>
      <c r="DS11" s="92" t="s">
        <v>3</v>
      </c>
      <c r="DT11" s="66" t="s">
        <v>2</v>
      </c>
      <c r="DU11" s="92" t="s">
        <v>3</v>
      </c>
      <c r="DV11" s="66" t="s">
        <v>2</v>
      </c>
      <c r="DW11" s="92" t="s">
        <v>3</v>
      </c>
      <c r="DX11" s="66" t="s">
        <v>2</v>
      </c>
      <c r="DY11" s="92" t="s">
        <v>3</v>
      </c>
      <c r="DZ11" s="66" t="s">
        <v>2</v>
      </c>
      <c r="EA11" s="92" t="s">
        <v>3</v>
      </c>
      <c r="EB11" s="66" t="s">
        <v>2</v>
      </c>
      <c r="EC11" s="92" t="s">
        <v>3</v>
      </c>
      <c r="ED11" s="66" t="s">
        <v>2</v>
      </c>
      <c r="EE11" s="92" t="s">
        <v>3</v>
      </c>
      <c r="EF11" s="66" t="s">
        <v>2</v>
      </c>
      <c r="EG11" s="92" t="s">
        <v>3</v>
      </c>
      <c r="EH11" s="66" t="s">
        <v>2</v>
      </c>
      <c r="EI11" s="92" t="s">
        <v>76</v>
      </c>
      <c r="EJ11" s="66" t="s">
        <v>2</v>
      </c>
      <c r="EK11" s="92" t="s">
        <v>3</v>
      </c>
      <c r="EL11" s="66" t="s">
        <v>2</v>
      </c>
      <c r="EM11" s="92" t="s">
        <v>3</v>
      </c>
      <c r="EN11" s="66" t="s">
        <v>2</v>
      </c>
      <c r="EO11" s="92" t="s">
        <v>3</v>
      </c>
      <c r="EP11" s="66" t="s">
        <v>2</v>
      </c>
      <c r="EQ11" s="92" t="s">
        <v>3</v>
      </c>
      <c r="ER11" s="93"/>
      <c r="ES11" s="94">
        <f t="shared" si="0"/>
        <v>5</v>
      </c>
      <c r="ET11" s="88"/>
      <c r="EU11" s="87" t="str">
        <f t="shared" si="1"/>
        <v>&lt;</v>
      </c>
      <c r="EV11" s="92">
        <f t="shared" si="2"/>
        <v>5.0000000000000001E-4</v>
      </c>
      <c r="EW11" s="95">
        <v>0</v>
      </c>
      <c r="EX11" s="96" t="s">
        <v>40</v>
      </c>
      <c r="EZ11" s="130"/>
      <c r="FA11" s="97"/>
    </row>
    <row r="12" spans="2:157" ht="14.1" customHeight="1" x14ac:dyDescent="0.2">
      <c r="B12" s="135"/>
      <c r="C12" s="13" t="s">
        <v>78</v>
      </c>
      <c r="D12" s="66" t="s">
        <v>2</v>
      </c>
      <c r="E12" s="91" t="s">
        <v>3</v>
      </c>
      <c r="F12" s="66" t="s">
        <v>2</v>
      </c>
      <c r="G12" s="92" t="s">
        <v>3</v>
      </c>
      <c r="H12" s="66" t="s">
        <v>1</v>
      </c>
      <c r="I12" s="92">
        <v>5.0000000000000001E-4</v>
      </c>
      <c r="J12" s="66" t="s">
        <v>1</v>
      </c>
      <c r="K12" s="92">
        <v>5.0000000000000001E-4</v>
      </c>
      <c r="L12" s="66" t="s">
        <v>2</v>
      </c>
      <c r="M12" s="92" t="s">
        <v>3</v>
      </c>
      <c r="N12" s="66" t="s">
        <v>1</v>
      </c>
      <c r="O12" s="92">
        <v>5.0000000000000001E-4</v>
      </c>
      <c r="P12" s="66" t="s">
        <v>2</v>
      </c>
      <c r="Q12" s="92" t="s">
        <v>3</v>
      </c>
      <c r="R12" s="66" t="s">
        <v>2</v>
      </c>
      <c r="S12" s="92" t="s">
        <v>3</v>
      </c>
      <c r="T12" s="66" t="s">
        <v>77</v>
      </c>
      <c r="U12" s="92">
        <v>5.0000000000000001E-4</v>
      </c>
      <c r="V12" s="66" t="s">
        <v>1</v>
      </c>
      <c r="W12" s="92">
        <v>5.0000000000000001E-4</v>
      </c>
      <c r="X12" s="66" t="s">
        <v>2</v>
      </c>
      <c r="Y12" s="92" t="s">
        <v>3</v>
      </c>
      <c r="Z12" s="66" t="s">
        <v>2</v>
      </c>
      <c r="AA12" s="92" t="s">
        <v>3</v>
      </c>
      <c r="AB12" s="66" t="s">
        <v>2</v>
      </c>
      <c r="AC12" s="92" t="s">
        <v>3</v>
      </c>
      <c r="AD12" s="66" t="s">
        <v>1</v>
      </c>
      <c r="AE12" s="92">
        <v>5.0000000000000001E-4</v>
      </c>
      <c r="AF12" s="66" t="s">
        <v>2</v>
      </c>
      <c r="AG12" s="92" t="s">
        <v>3</v>
      </c>
      <c r="AH12" s="66" t="s">
        <v>2</v>
      </c>
      <c r="AI12" s="92" t="s">
        <v>3</v>
      </c>
      <c r="AJ12" s="66" t="s">
        <v>2</v>
      </c>
      <c r="AK12" s="92" t="s">
        <v>3</v>
      </c>
      <c r="AL12" s="66" t="s">
        <v>2</v>
      </c>
      <c r="AM12" s="92" t="s">
        <v>3</v>
      </c>
      <c r="AN12" s="66" t="s">
        <v>2</v>
      </c>
      <c r="AO12" s="92" t="s">
        <v>3</v>
      </c>
      <c r="AP12" s="66" t="s">
        <v>2</v>
      </c>
      <c r="AQ12" s="92" t="s">
        <v>3</v>
      </c>
      <c r="AR12" s="66" t="s">
        <v>2</v>
      </c>
      <c r="AS12" s="92" t="s">
        <v>76</v>
      </c>
      <c r="AT12" s="66" t="s">
        <v>77</v>
      </c>
      <c r="AU12" s="92">
        <v>5.0000000000000001E-4</v>
      </c>
      <c r="AV12" s="66" t="s">
        <v>2</v>
      </c>
      <c r="AW12" s="92" t="s">
        <v>3</v>
      </c>
      <c r="AX12" s="66" t="s">
        <v>2</v>
      </c>
      <c r="AY12" s="92" t="s">
        <v>3</v>
      </c>
      <c r="AZ12" s="66" t="s">
        <v>1</v>
      </c>
      <c r="BA12" s="92">
        <v>5.0000000000000001E-4</v>
      </c>
      <c r="BB12" s="66" t="s">
        <v>2</v>
      </c>
      <c r="BC12" s="92" t="s">
        <v>3</v>
      </c>
      <c r="BD12" s="66" t="s">
        <v>2</v>
      </c>
      <c r="BE12" s="92" t="s">
        <v>3</v>
      </c>
      <c r="BF12" s="66" t="s">
        <v>2</v>
      </c>
      <c r="BG12" s="92" t="s">
        <v>3</v>
      </c>
      <c r="BH12" s="66" t="s">
        <v>1</v>
      </c>
      <c r="BI12" s="92">
        <v>5.0000000000000001E-4</v>
      </c>
      <c r="BJ12" s="66" t="s">
        <v>2</v>
      </c>
      <c r="BK12" s="92" t="s">
        <v>3</v>
      </c>
      <c r="BL12" s="66" t="s">
        <v>1</v>
      </c>
      <c r="BM12" s="92">
        <v>5.0000000000000001E-4</v>
      </c>
      <c r="BN12" s="66" t="s">
        <v>2</v>
      </c>
      <c r="BO12" s="92" t="s">
        <v>3</v>
      </c>
      <c r="BP12" s="66" t="s">
        <v>2</v>
      </c>
      <c r="BQ12" s="92" t="s">
        <v>3</v>
      </c>
      <c r="BR12" s="66" t="s">
        <v>2</v>
      </c>
      <c r="BS12" s="92" t="s">
        <v>3</v>
      </c>
      <c r="BT12" s="66"/>
      <c r="BU12" s="92" t="s">
        <v>3</v>
      </c>
      <c r="BV12" s="66"/>
      <c r="BW12" s="92" t="s">
        <v>3</v>
      </c>
      <c r="BX12" s="66" t="s">
        <v>1</v>
      </c>
      <c r="BY12" s="92">
        <v>5.0000000000000001E-4</v>
      </c>
      <c r="BZ12" s="66"/>
      <c r="CA12" s="92" t="s">
        <v>3</v>
      </c>
      <c r="CB12" s="66"/>
      <c r="CC12" s="92" t="s">
        <v>3</v>
      </c>
      <c r="CD12" s="66" t="s">
        <v>2</v>
      </c>
      <c r="CE12" s="92" t="s">
        <v>3</v>
      </c>
      <c r="CF12" s="66" t="s">
        <v>77</v>
      </c>
      <c r="CG12" s="92">
        <v>5.0000000000000001E-4</v>
      </c>
      <c r="CH12" s="66" t="s">
        <v>2</v>
      </c>
      <c r="CI12" s="92" t="s">
        <v>3</v>
      </c>
      <c r="CJ12" s="66" t="s">
        <v>2</v>
      </c>
      <c r="CK12" s="92" t="s">
        <v>3</v>
      </c>
      <c r="CL12" s="66" t="s">
        <v>2</v>
      </c>
      <c r="CM12" s="92" t="s">
        <v>3</v>
      </c>
      <c r="CN12" s="66" t="s">
        <v>2</v>
      </c>
      <c r="CO12" s="92" t="s">
        <v>3</v>
      </c>
      <c r="CP12" s="66" t="s">
        <v>2</v>
      </c>
      <c r="CQ12" s="92" t="s">
        <v>3</v>
      </c>
      <c r="CR12" s="66" t="s">
        <v>2</v>
      </c>
      <c r="CS12" s="92" t="s">
        <v>3</v>
      </c>
      <c r="CT12" s="66"/>
      <c r="CU12" s="92" t="s">
        <v>3</v>
      </c>
      <c r="CV12" s="66"/>
      <c r="CW12" s="92" t="s">
        <v>3</v>
      </c>
      <c r="CX12" s="66" t="s">
        <v>77</v>
      </c>
      <c r="CY12" s="92">
        <v>5.0000000000000001E-4</v>
      </c>
      <c r="CZ12" s="66" t="s">
        <v>1</v>
      </c>
      <c r="DA12" s="92">
        <v>5.0000000000000001E-4</v>
      </c>
      <c r="DB12" s="66" t="s">
        <v>2</v>
      </c>
      <c r="DC12" s="92" t="s">
        <v>76</v>
      </c>
      <c r="DD12" s="66" t="s">
        <v>1</v>
      </c>
      <c r="DE12" s="92">
        <v>5.0000000000000001E-4</v>
      </c>
      <c r="DF12" s="66" t="s">
        <v>77</v>
      </c>
      <c r="DG12" s="92">
        <v>5.0000000000000001E-4</v>
      </c>
      <c r="DH12" s="66" t="s">
        <v>2</v>
      </c>
      <c r="DI12" s="92" t="s">
        <v>3</v>
      </c>
      <c r="DJ12" s="66" t="s">
        <v>1</v>
      </c>
      <c r="DK12" s="92">
        <v>5.0000000000000001E-4</v>
      </c>
      <c r="DL12" s="66" t="s">
        <v>2</v>
      </c>
      <c r="DM12" s="92" t="s">
        <v>3</v>
      </c>
      <c r="DN12" s="66" t="s">
        <v>1</v>
      </c>
      <c r="DO12" s="92">
        <v>5.0000000000000001E-4</v>
      </c>
      <c r="DP12" s="66" t="s">
        <v>1</v>
      </c>
      <c r="DQ12" s="92">
        <v>5.0000000000000001E-4</v>
      </c>
      <c r="DR12" s="66" t="s">
        <v>2</v>
      </c>
      <c r="DS12" s="92" t="s">
        <v>3</v>
      </c>
      <c r="DT12" s="66" t="s">
        <v>2</v>
      </c>
      <c r="DU12" s="92" t="s">
        <v>3</v>
      </c>
      <c r="DV12" s="66" t="s">
        <v>2</v>
      </c>
      <c r="DW12" s="92" t="s">
        <v>3</v>
      </c>
      <c r="DX12" s="66" t="s">
        <v>2</v>
      </c>
      <c r="DY12" s="92" t="s">
        <v>3</v>
      </c>
      <c r="DZ12" s="66" t="s">
        <v>2</v>
      </c>
      <c r="EA12" s="92" t="s">
        <v>3</v>
      </c>
      <c r="EB12" s="66" t="s">
        <v>1</v>
      </c>
      <c r="EC12" s="92">
        <v>5.0000000000000001E-4</v>
      </c>
      <c r="ED12" s="66" t="s">
        <v>2</v>
      </c>
      <c r="EE12" s="92" t="s">
        <v>3</v>
      </c>
      <c r="EF12" s="66" t="s">
        <v>2</v>
      </c>
      <c r="EG12" s="92" t="s">
        <v>3</v>
      </c>
      <c r="EH12" s="66" t="s">
        <v>2</v>
      </c>
      <c r="EI12" s="92" t="s">
        <v>3</v>
      </c>
      <c r="EJ12" s="66" t="s">
        <v>2</v>
      </c>
      <c r="EK12" s="92" t="s">
        <v>3</v>
      </c>
      <c r="EL12" s="66" t="s">
        <v>1</v>
      </c>
      <c r="EM12" s="92">
        <v>5.0000000000000001E-4</v>
      </c>
      <c r="EN12" s="66" t="s">
        <v>2</v>
      </c>
      <c r="EO12" s="92" t="s">
        <v>3</v>
      </c>
      <c r="EP12" s="66" t="s">
        <v>2</v>
      </c>
      <c r="EQ12" s="92" t="s">
        <v>3</v>
      </c>
      <c r="ER12" s="93"/>
      <c r="ES12" s="94">
        <f t="shared" si="0"/>
        <v>21</v>
      </c>
      <c r="ET12" s="88"/>
      <c r="EU12" s="87" t="str">
        <f t="shared" si="1"/>
        <v>&lt;</v>
      </c>
      <c r="EV12" s="92">
        <f t="shared" si="2"/>
        <v>5.0000000000000001E-4</v>
      </c>
      <c r="EW12" s="95">
        <v>0</v>
      </c>
      <c r="EX12" s="96" t="s">
        <v>40</v>
      </c>
      <c r="EZ12" s="130"/>
      <c r="FA12" s="97"/>
    </row>
    <row r="13" spans="2:157" ht="14.1" customHeight="1" x14ac:dyDescent="0.2">
      <c r="B13" s="135"/>
      <c r="C13" s="13" t="s">
        <v>130</v>
      </c>
      <c r="D13" s="66" t="s">
        <v>1</v>
      </c>
      <c r="E13" s="91">
        <v>2E-3</v>
      </c>
      <c r="F13" s="66" t="s">
        <v>1</v>
      </c>
      <c r="G13" s="92">
        <v>2E-3</v>
      </c>
      <c r="H13" s="66" t="s">
        <v>1</v>
      </c>
      <c r="I13" s="92">
        <v>2E-3</v>
      </c>
      <c r="J13" s="66" t="s">
        <v>1</v>
      </c>
      <c r="K13" s="92">
        <v>2E-3</v>
      </c>
      <c r="L13" s="66" t="s">
        <v>1</v>
      </c>
      <c r="M13" s="92">
        <v>2E-3</v>
      </c>
      <c r="N13" s="66" t="s">
        <v>1</v>
      </c>
      <c r="O13" s="92">
        <v>2E-3</v>
      </c>
      <c r="P13" s="66" t="s">
        <v>1</v>
      </c>
      <c r="Q13" s="92">
        <v>2E-3</v>
      </c>
      <c r="R13" s="66" t="s">
        <v>1</v>
      </c>
      <c r="S13" s="92">
        <v>2E-3</v>
      </c>
      <c r="T13" s="66"/>
      <c r="U13" s="92" t="s">
        <v>3</v>
      </c>
      <c r="V13" s="66" t="s">
        <v>1</v>
      </c>
      <c r="W13" s="92">
        <v>2E-3</v>
      </c>
      <c r="X13" s="66" t="s">
        <v>1</v>
      </c>
      <c r="Y13" s="92">
        <v>2E-3</v>
      </c>
      <c r="Z13" s="66" t="s">
        <v>1</v>
      </c>
      <c r="AA13" s="92">
        <v>2E-3</v>
      </c>
      <c r="AB13" s="66" t="s">
        <v>1</v>
      </c>
      <c r="AC13" s="92">
        <v>2E-3</v>
      </c>
      <c r="AD13" s="66" t="s">
        <v>1</v>
      </c>
      <c r="AE13" s="92">
        <v>2E-3</v>
      </c>
      <c r="AF13" s="66" t="s">
        <v>1</v>
      </c>
      <c r="AG13" s="92">
        <v>2E-3</v>
      </c>
      <c r="AH13" s="66" t="s">
        <v>1</v>
      </c>
      <c r="AI13" s="92">
        <v>2E-3</v>
      </c>
      <c r="AJ13" s="66" t="s">
        <v>1</v>
      </c>
      <c r="AK13" s="92">
        <v>2E-3</v>
      </c>
      <c r="AL13" s="66" t="s">
        <v>1</v>
      </c>
      <c r="AM13" s="92">
        <v>2E-3</v>
      </c>
      <c r="AN13" s="66" t="s">
        <v>1</v>
      </c>
      <c r="AO13" s="92">
        <v>2E-3</v>
      </c>
      <c r="AP13" s="66" t="s">
        <v>1</v>
      </c>
      <c r="AQ13" s="92">
        <v>2E-3</v>
      </c>
      <c r="AR13" s="66" t="s">
        <v>1</v>
      </c>
      <c r="AS13" s="92">
        <v>2E-3</v>
      </c>
      <c r="AT13" s="66"/>
      <c r="AU13" s="92" t="s">
        <v>3</v>
      </c>
      <c r="AV13" s="66" t="s">
        <v>1</v>
      </c>
      <c r="AW13" s="92">
        <v>2E-3</v>
      </c>
      <c r="AX13" s="66" t="s">
        <v>1</v>
      </c>
      <c r="AY13" s="92">
        <v>2E-3</v>
      </c>
      <c r="AZ13" s="66" t="s">
        <v>1</v>
      </c>
      <c r="BA13" s="92">
        <v>2E-3</v>
      </c>
      <c r="BB13" s="66" t="s">
        <v>1</v>
      </c>
      <c r="BC13" s="92">
        <v>2E-3</v>
      </c>
      <c r="BD13" s="66" t="s">
        <v>1</v>
      </c>
      <c r="BE13" s="92">
        <v>2E-3</v>
      </c>
      <c r="BF13" s="66" t="s">
        <v>1</v>
      </c>
      <c r="BG13" s="92">
        <v>2E-3</v>
      </c>
      <c r="BH13" s="66" t="s">
        <v>1</v>
      </c>
      <c r="BI13" s="92">
        <v>2E-3</v>
      </c>
      <c r="BJ13" s="66" t="s">
        <v>1</v>
      </c>
      <c r="BK13" s="92">
        <v>2E-3</v>
      </c>
      <c r="BL13" s="66" t="s">
        <v>1</v>
      </c>
      <c r="BM13" s="92">
        <v>2E-3</v>
      </c>
      <c r="BN13" s="66" t="s">
        <v>1</v>
      </c>
      <c r="BO13" s="92">
        <v>2E-3</v>
      </c>
      <c r="BP13" s="66" t="s">
        <v>1</v>
      </c>
      <c r="BQ13" s="92">
        <v>2E-3</v>
      </c>
      <c r="BR13" s="66" t="s">
        <v>1</v>
      </c>
      <c r="BS13" s="92">
        <v>2E-3</v>
      </c>
      <c r="BT13" s="66" t="s">
        <v>1</v>
      </c>
      <c r="BU13" s="92">
        <v>2.0000000000000001E-4</v>
      </c>
      <c r="BV13" s="66" t="s">
        <v>1</v>
      </c>
      <c r="BW13" s="92">
        <v>2.0000000000000001E-4</v>
      </c>
      <c r="BX13" s="66" t="s">
        <v>1</v>
      </c>
      <c r="BY13" s="92">
        <v>2.0000000000000001E-4</v>
      </c>
      <c r="BZ13" s="66" t="s">
        <v>1</v>
      </c>
      <c r="CA13" s="92">
        <v>2.0000000000000001E-4</v>
      </c>
      <c r="CB13" s="66" t="s">
        <v>1</v>
      </c>
      <c r="CC13" s="92">
        <v>2.0000000000000001E-4</v>
      </c>
      <c r="CD13" s="66" t="s">
        <v>1</v>
      </c>
      <c r="CE13" s="92">
        <v>2E-3</v>
      </c>
      <c r="CF13" s="66" t="s">
        <v>77</v>
      </c>
      <c r="CG13" s="92">
        <v>2.0000000000000001E-4</v>
      </c>
      <c r="CH13" s="66" t="s">
        <v>1</v>
      </c>
      <c r="CI13" s="92">
        <v>2E-3</v>
      </c>
      <c r="CJ13" s="66" t="s">
        <v>1</v>
      </c>
      <c r="CK13" s="92">
        <v>2E-3</v>
      </c>
      <c r="CL13" s="66" t="s">
        <v>1</v>
      </c>
      <c r="CM13" s="92">
        <v>2E-3</v>
      </c>
      <c r="CN13" s="66" t="s">
        <v>1</v>
      </c>
      <c r="CO13" s="92">
        <v>2E-3</v>
      </c>
      <c r="CP13" s="66" t="s">
        <v>1</v>
      </c>
      <c r="CQ13" s="92">
        <v>2E-3</v>
      </c>
      <c r="CR13" s="66" t="s">
        <v>1</v>
      </c>
      <c r="CS13" s="92">
        <v>2E-3</v>
      </c>
      <c r="CT13" s="66" t="s">
        <v>77</v>
      </c>
      <c r="CU13" s="92">
        <v>2E-3</v>
      </c>
      <c r="CV13" s="66" t="s">
        <v>77</v>
      </c>
      <c r="CW13" s="92">
        <v>2E-3</v>
      </c>
      <c r="CX13" s="66" t="s">
        <v>77</v>
      </c>
      <c r="CY13" s="92">
        <v>2E-3</v>
      </c>
      <c r="CZ13" s="66" t="s">
        <v>1</v>
      </c>
      <c r="DA13" s="92">
        <v>2E-3</v>
      </c>
      <c r="DB13" s="66" t="s">
        <v>1</v>
      </c>
      <c r="DC13" s="92">
        <v>2E-3</v>
      </c>
      <c r="DD13" s="66" t="s">
        <v>1</v>
      </c>
      <c r="DE13" s="92">
        <v>2E-3</v>
      </c>
      <c r="DF13" s="66" t="s">
        <v>77</v>
      </c>
      <c r="DG13" s="92">
        <v>2.0000000000000001E-4</v>
      </c>
      <c r="DH13" s="66" t="s">
        <v>1</v>
      </c>
      <c r="DI13" s="92">
        <v>2E-3</v>
      </c>
      <c r="DJ13" s="66" t="s">
        <v>1</v>
      </c>
      <c r="DK13" s="92">
        <v>2E-3</v>
      </c>
      <c r="DL13" s="66" t="s">
        <v>1</v>
      </c>
      <c r="DM13" s="92">
        <v>2E-3</v>
      </c>
      <c r="DN13" s="66" t="s">
        <v>1</v>
      </c>
      <c r="DO13" s="92">
        <v>2E-3</v>
      </c>
      <c r="DP13" s="66" t="s">
        <v>1</v>
      </c>
      <c r="DQ13" s="92">
        <v>2E-3</v>
      </c>
      <c r="DR13" s="66" t="s">
        <v>1</v>
      </c>
      <c r="DS13" s="92">
        <v>2E-3</v>
      </c>
      <c r="DT13" s="66" t="s">
        <v>1</v>
      </c>
      <c r="DU13" s="92">
        <v>2E-3</v>
      </c>
      <c r="DV13" s="66" t="s">
        <v>1</v>
      </c>
      <c r="DW13" s="92">
        <v>2E-3</v>
      </c>
      <c r="DX13" s="66" t="s">
        <v>1</v>
      </c>
      <c r="DY13" s="92">
        <v>2E-3</v>
      </c>
      <c r="DZ13" s="66" t="s">
        <v>1</v>
      </c>
      <c r="EA13" s="92">
        <v>2E-3</v>
      </c>
      <c r="EB13" s="66" t="s">
        <v>1</v>
      </c>
      <c r="EC13" s="92">
        <v>2E-3</v>
      </c>
      <c r="ED13" s="66" t="s">
        <v>1</v>
      </c>
      <c r="EE13" s="92">
        <v>2E-3</v>
      </c>
      <c r="EF13" s="66" t="s">
        <v>1</v>
      </c>
      <c r="EG13" s="92">
        <v>2E-3</v>
      </c>
      <c r="EH13" s="66" t="s">
        <v>1</v>
      </c>
      <c r="EI13" s="92">
        <v>2E-3</v>
      </c>
      <c r="EJ13" s="66" t="s">
        <v>1</v>
      </c>
      <c r="EK13" s="92">
        <v>2E-3</v>
      </c>
      <c r="EL13" s="66" t="s">
        <v>1</v>
      </c>
      <c r="EM13" s="92">
        <v>2E-3</v>
      </c>
      <c r="EN13" s="66" t="s">
        <v>1</v>
      </c>
      <c r="EO13" s="92">
        <v>2E-3</v>
      </c>
      <c r="EP13" s="66" t="s">
        <v>2</v>
      </c>
      <c r="EQ13" s="92" t="s">
        <v>3</v>
      </c>
      <c r="ER13" s="93"/>
      <c r="ES13" s="94">
        <f t="shared" si="0"/>
        <v>69</v>
      </c>
      <c r="ET13" s="88"/>
      <c r="EU13" s="87" t="str">
        <f t="shared" si="1"/>
        <v>&lt;</v>
      </c>
      <c r="EV13" s="92">
        <f t="shared" si="2"/>
        <v>2E-3</v>
      </c>
      <c r="EW13" s="95">
        <v>0</v>
      </c>
      <c r="EX13" s="95">
        <v>0.02</v>
      </c>
      <c r="EZ13" s="130"/>
      <c r="FA13" s="97"/>
    </row>
    <row r="14" spans="2:157" ht="14.1" customHeight="1" x14ac:dyDescent="0.2">
      <c r="B14" s="135"/>
      <c r="C14" s="13" t="s">
        <v>11</v>
      </c>
      <c r="D14" s="66" t="s">
        <v>1</v>
      </c>
      <c r="E14" s="91">
        <v>2.0000000000000001E-4</v>
      </c>
      <c r="F14" s="66" t="s">
        <v>1</v>
      </c>
      <c r="G14" s="92">
        <v>2.0000000000000001E-4</v>
      </c>
      <c r="H14" s="66" t="s">
        <v>1</v>
      </c>
      <c r="I14" s="92">
        <v>2.0000000000000001E-4</v>
      </c>
      <c r="J14" s="66" t="s">
        <v>1</v>
      </c>
      <c r="K14" s="92">
        <v>2.0000000000000001E-4</v>
      </c>
      <c r="L14" s="66" t="s">
        <v>1</v>
      </c>
      <c r="M14" s="92">
        <v>2.0000000000000001E-4</v>
      </c>
      <c r="N14" s="66" t="s">
        <v>1</v>
      </c>
      <c r="O14" s="92">
        <v>2.0000000000000001E-4</v>
      </c>
      <c r="P14" s="66" t="s">
        <v>1</v>
      </c>
      <c r="Q14" s="92">
        <v>2.0000000000000001E-4</v>
      </c>
      <c r="R14" s="66" t="s">
        <v>1</v>
      </c>
      <c r="S14" s="92">
        <v>2.0000000000000001E-4</v>
      </c>
      <c r="T14" s="66"/>
      <c r="U14" s="92" t="s">
        <v>3</v>
      </c>
      <c r="V14" s="66" t="s">
        <v>1</v>
      </c>
      <c r="W14" s="92">
        <v>2.0000000000000001E-4</v>
      </c>
      <c r="X14" s="66" t="s">
        <v>1</v>
      </c>
      <c r="Y14" s="92">
        <v>2.0000000000000001E-4</v>
      </c>
      <c r="Z14" s="66" t="s">
        <v>1</v>
      </c>
      <c r="AA14" s="92">
        <v>2.0000000000000001E-4</v>
      </c>
      <c r="AB14" s="66" t="s">
        <v>1</v>
      </c>
      <c r="AC14" s="92">
        <v>2.0000000000000001E-4</v>
      </c>
      <c r="AD14" s="66" t="s">
        <v>1</v>
      </c>
      <c r="AE14" s="92">
        <v>2.0000000000000001E-4</v>
      </c>
      <c r="AF14" s="66" t="s">
        <v>1</v>
      </c>
      <c r="AG14" s="92">
        <v>2.0000000000000001E-4</v>
      </c>
      <c r="AH14" s="66" t="s">
        <v>1</v>
      </c>
      <c r="AI14" s="92">
        <v>2.0000000000000001E-4</v>
      </c>
      <c r="AJ14" s="66" t="s">
        <v>1</v>
      </c>
      <c r="AK14" s="92">
        <v>2.0000000000000001E-4</v>
      </c>
      <c r="AL14" s="66" t="s">
        <v>2</v>
      </c>
      <c r="AM14" s="92">
        <v>4.0000000000000002E-4</v>
      </c>
      <c r="AN14" s="66" t="s">
        <v>1</v>
      </c>
      <c r="AO14" s="92">
        <v>2.0000000000000001E-4</v>
      </c>
      <c r="AP14" s="66" t="s">
        <v>1</v>
      </c>
      <c r="AQ14" s="92">
        <v>2.0000000000000001E-4</v>
      </c>
      <c r="AR14" s="66" t="s">
        <v>1</v>
      </c>
      <c r="AS14" s="92">
        <v>2.0000000000000001E-4</v>
      </c>
      <c r="AT14" s="66"/>
      <c r="AU14" s="92" t="s">
        <v>3</v>
      </c>
      <c r="AV14" s="66" t="s">
        <v>1</v>
      </c>
      <c r="AW14" s="92">
        <v>2.0000000000000001E-4</v>
      </c>
      <c r="AX14" s="66" t="s">
        <v>1</v>
      </c>
      <c r="AY14" s="92">
        <v>2.0000000000000001E-4</v>
      </c>
      <c r="AZ14" s="66" t="s">
        <v>1</v>
      </c>
      <c r="BA14" s="92">
        <v>2.0000000000000001E-4</v>
      </c>
      <c r="BB14" s="66" t="s">
        <v>1</v>
      </c>
      <c r="BC14" s="92">
        <v>2.0000000000000001E-4</v>
      </c>
      <c r="BD14" s="66" t="s">
        <v>1</v>
      </c>
      <c r="BE14" s="92">
        <v>2.0000000000000001E-4</v>
      </c>
      <c r="BF14" s="66" t="s">
        <v>1</v>
      </c>
      <c r="BG14" s="92">
        <v>2.0000000000000001E-4</v>
      </c>
      <c r="BH14" s="66" t="s">
        <v>1</v>
      </c>
      <c r="BI14" s="92">
        <v>2.0000000000000001E-4</v>
      </c>
      <c r="BJ14" s="66" t="s">
        <v>1</v>
      </c>
      <c r="BK14" s="92">
        <v>2.0000000000000001E-4</v>
      </c>
      <c r="BL14" s="66" t="s">
        <v>1</v>
      </c>
      <c r="BM14" s="92">
        <v>2.0000000000000001E-4</v>
      </c>
      <c r="BN14" s="66" t="s">
        <v>1</v>
      </c>
      <c r="BO14" s="92">
        <v>2.0000000000000001E-4</v>
      </c>
      <c r="BP14" s="66" t="s">
        <v>1</v>
      </c>
      <c r="BQ14" s="92">
        <v>2.0000000000000001E-4</v>
      </c>
      <c r="BR14" s="66" t="s">
        <v>1</v>
      </c>
      <c r="BS14" s="92">
        <v>2.0000000000000001E-4</v>
      </c>
      <c r="BT14" s="66" t="s">
        <v>1</v>
      </c>
      <c r="BU14" s="92">
        <v>2.0000000000000001E-4</v>
      </c>
      <c r="BV14" s="66" t="s">
        <v>1</v>
      </c>
      <c r="BW14" s="92">
        <v>2.0000000000000001E-4</v>
      </c>
      <c r="BX14" s="66" t="s">
        <v>1</v>
      </c>
      <c r="BY14" s="92">
        <v>2.0000000000000001E-4</v>
      </c>
      <c r="BZ14" s="66" t="s">
        <v>1</v>
      </c>
      <c r="CA14" s="92">
        <v>2.0000000000000001E-4</v>
      </c>
      <c r="CB14" s="66" t="s">
        <v>1</v>
      </c>
      <c r="CC14" s="92">
        <v>2.0000000000000001E-4</v>
      </c>
      <c r="CD14" s="66" t="s">
        <v>2</v>
      </c>
      <c r="CE14" s="92">
        <v>2.9999999999999997E-4</v>
      </c>
      <c r="CF14" s="66" t="s">
        <v>33</v>
      </c>
      <c r="CG14" s="92">
        <v>2.0000000000000001E-4</v>
      </c>
      <c r="CH14" s="66" t="s">
        <v>1</v>
      </c>
      <c r="CI14" s="92">
        <v>2.0000000000000001E-4</v>
      </c>
      <c r="CJ14" s="66" t="s">
        <v>1</v>
      </c>
      <c r="CK14" s="92">
        <v>2.0000000000000001E-4</v>
      </c>
      <c r="CL14" s="66" t="s">
        <v>1</v>
      </c>
      <c r="CM14" s="92">
        <v>2.0000000000000001E-4</v>
      </c>
      <c r="CN14" s="66" t="s">
        <v>1</v>
      </c>
      <c r="CO14" s="92">
        <v>2.0000000000000001E-4</v>
      </c>
      <c r="CP14" s="66" t="s">
        <v>1</v>
      </c>
      <c r="CQ14" s="92">
        <v>2.0000000000000001E-4</v>
      </c>
      <c r="CR14" s="66" t="s">
        <v>1</v>
      </c>
      <c r="CS14" s="92">
        <v>2.0000000000000001E-4</v>
      </c>
      <c r="CT14" s="66" t="s">
        <v>33</v>
      </c>
      <c r="CU14" s="92">
        <v>2.0000000000000001E-4</v>
      </c>
      <c r="CV14" s="66" t="s">
        <v>33</v>
      </c>
      <c r="CW14" s="92">
        <v>2.0000000000000001E-4</v>
      </c>
      <c r="CX14" s="66" t="s">
        <v>33</v>
      </c>
      <c r="CY14" s="92">
        <v>2.0000000000000001E-4</v>
      </c>
      <c r="CZ14" s="66" t="s">
        <v>1</v>
      </c>
      <c r="DA14" s="92">
        <v>2.0000000000000001E-4</v>
      </c>
      <c r="DB14" s="66" t="s">
        <v>1</v>
      </c>
      <c r="DC14" s="92">
        <v>2.0000000000000001E-4</v>
      </c>
      <c r="DD14" s="66" t="s">
        <v>1</v>
      </c>
      <c r="DE14" s="92">
        <v>2.0000000000000001E-4</v>
      </c>
      <c r="DF14" s="66" t="s">
        <v>33</v>
      </c>
      <c r="DG14" s="92">
        <v>2.0000000000000001E-4</v>
      </c>
      <c r="DH14" s="66" t="s">
        <v>1</v>
      </c>
      <c r="DI14" s="92">
        <v>2.0000000000000001E-4</v>
      </c>
      <c r="DJ14" s="66" t="s">
        <v>1</v>
      </c>
      <c r="DK14" s="92">
        <v>2.0000000000000001E-4</v>
      </c>
      <c r="DL14" s="66" t="s">
        <v>1</v>
      </c>
      <c r="DM14" s="92">
        <v>2.0000000000000001E-4</v>
      </c>
      <c r="DN14" s="66" t="s">
        <v>1</v>
      </c>
      <c r="DO14" s="92">
        <v>2.0000000000000001E-4</v>
      </c>
      <c r="DP14" s="66" t="s">
        <v>1</v>
      </c>
      <c r="DQ14" s="92">
        <v>2.0000000000000001E-4</v>
      </c>
      <c r="DR14" s="66" t="s">
        <v>1</v>
      </c>
      <c r="DS14" s="92">
        <v>2.0000000000000001E-4</v>
      </c>
      <c r="DT14" s="66" t="s">
        <v>1</v>
      </c>
      <c r="DU14" s="92">
        <v>2.0000000000000001E-4</v>
      </c>
      <c r="DV14" s="66" t="s">
        <v>1</v>
      </c>
      <c r="DW14" s="92">
        <v>2.0000000000000001E-4</v>
      </c>
      <c r="DX14" s="66" t="s">
        <v>1</v>
      </c>
      <c r="DY14" s="92">
        <v>2.0000000000000001E-4</v>
      </c>
      <c r="DZ14" s="66" t="s">
        <v>1</v>
      </c>
      <c r="EA14" s="92">
        <v>2.0000000000000001E-4</v>
      </c>
      <c r="EB14" s="66" t="s">
        <v>1</v>
      </c>
      <c r="EC14" s="92">
        <v>2.0000000000000001E-4</v>
      </c>
      <c r="ED14" s="66" t="s">
        <v>1</v>
      </c>
      <c r="EE14" s="92">
        <v>2.0000000000000001E-4</v>
      </c>
      <c r="EF14" s="66" t="s">
        <v>1</v>
      </c>
      <c r="EG14" s="92">
        <v>2.0000000000000001E-4</v>
      </c>
      <c r="EH14" s="66" t="s">
        <v>1</v>
      </c>
      <c r="EI14" s="92">
        <v>2.0000000000000001E-4</v>
      </c>
      <c r="EJ14" s="66" t="s">
        <v>1</v>
      </c>
      <c r="EK14" s="92">
        <v>2.0000000000000001E-4</v>
      </c>
      <c r="EL14" s="66" t="s">
        <v>1</v>
      </c>
      <c r="EM14" s="92">
        <v>2.0000000000000001E-4</v>
      </c>
      <c r="EN14" s="66" t="s">
        <v>1</v>
      </c>
      <c r="EO14" s="92">
        <v>2.0000000000000001E-4</v>
      </c>
      <c r="EP14" s="66" t="s">
        <v>2</v>
      </c>
      <c r="EQ14" s="92" t="s">
        <v>3</v>
      </c>
      <c r="ER14" s="93"/>
      <c r="ES14" s="94">
        <f t="shared" si="0"/>
        <v>69</v>
      </c>
      <c r="ET14" s="88"/>
      <c r="EU14" s="87" t="str">
        <f t="shared" si="1"/>
        <v/>
      </c>
      <c r="EV14" s="92">
        <f t="shared" si="2"/>
        <v>4.0000000000000002E-4</v>
      </c>
      <c r="EW14" s="95">
        <v>0</v>
      </c>
      <c r="EX14" s="95">
        <v>2E-3</v>
      </c>
      <c r="EZ14" s="130"/>
      <c r="FA14" s="97"/>
    </row>
    <row r="15" spans="2:157" ht="14.1" customHeight="1" x14ac:dyDescent="0.2">
      <c r="B15" s="135"/>
      <c r="C15" s="13" t="s">
        <v>80</v>
      </c>
      <c r="D15" s="66" t="s">
        <v>2</v>
      </c>
      <c r="E15" s="91" t="s">
        <v>3</v>
      </c>
      <c r="F15" s="66" t="s">
        <v>2</v>
      </c>
      <c r="G15" s="92" t="s">
        <v>3</v>
      </c>
      <c r="H15" s="66" t="s">
        <v>1</v>
      </c>
      <c r="I15" s="92">
        <v>2.0000000000000001E-4</v>
      </c>
      <c r="J15" s="66" t="s">
        <v>1</v>
      </c>
      <c r="K15" s="92">
        <v>2.0000000000000001E-4</v>
      </c>
      <c r="L15" s="66" t="s">
        <v>2</v>
      </c>
      <c r="M15" s="92" t="s">
        <v>3</v>
      </c>
      <c r="N15" s="66" t="s">
        <v>1</v>
      </c>
      <c r="O15" s="92">
        <v>2.0000000000000001E-4</v>
      </c>
      <c r="P15" s="66" t="s">
        <v>2</v>
      </c>
      <c r="Q15" s="92" t="s">
        <v>3</v>
      </c>
      <c r="R15" s="66" t="s">
        <v>2</v>
      </c>
      <c r="S15" s="92" t="s">
        <v>3</v>
      </c>
      <c r="T15" s="66"/>
      <c r="U15" s="92" t="s">
        <v>3</v>
      </c>
      <c r="V15" s="66" t="s">
        <v>1</v>
      </c>
      <c r="W15" s="92">
        <v>2.0000000000000001E-4</v>
      </c>
      <c r="X15" s="66" t="s">
        <v>2</v>
      </c>
      <c r="Y15" s="92" t="s">
        <v>3</v>
      </c>
      <c r="Z15" s="66" t="s">
        <v>2</v>
      </c>
      <c r="AA15" s="92" t="s">
        <v>3</v>
      </c>
      <c r="AB15" s="66" t="s">
        <v>2</v>
      </c>
      <c r="AC15" s="92" t="s">
        <v>3</v>
      </c>
      <c r="AD15" s="66" t="s">
        <v>1</v>
      </c>
      <c r="AE15" s="92">
        <v>2.0000000000000001E-4</v>
      </c>
      <c r="AF15" s="66" t="s">
        <v>2</v>
      </c>
      <c r="AG15" s="92" t="s">
        <v>3</v>
      </c>
      <c r="AH15" s="66" t="s">
        <v>2</v>
      </c>
      <c r="AI15" s="92" t="s">
        <v>3</v>
      </c>
      <c r="AJ15" s="66" t="s">
        <v>2</v>
      </c>
      <c r="AK15" s="92" t="s">
        <v>3</v>
      </c>
      <c r="AL15" s="66" t="s">
        <v>2</v>
      </c>
      <c r="AM15" s="92" t="s">
        <v>3</v>
      </c>
      <c r="AN15" s="66" t="s">
        <v>2</v>
      </c>
      <c r="AO15" s="92" t="s">
        <v>3</v>
      </c>
      <c r="AP15" s="66" t="s">
        <v>2</v>
      </c>
      <c r="AQ15" s="92" t="s">
        <v>3</v>
      </c>
      <c r="AR15" s="66" t="s">
        <v>2</v>
      </c>
      <c r="AS15" s="92" t="s">
        <v>3</v>
      </c>
      <c r="AT15" s="66"/>
      <c r="AU15" s="92" t="s">
        <v>3</v>
      </c>
      <c r="AV15" s="66" t="s">
        <v>2</v>
      </c>
      <c r="AW15" s="92" t="s">
        <v>3</v>
      </c>
      <c r="AX15" s="66" t="s">
        <v>2</v>
      </c>
      <c r="AY15" s="92" t="s">
        <v>3</v>
      </c>
      <c r="AZ15" s="66" t="s">
        <v>1</v>
      </c>
      <c r="BA15" s="92">
        <v>2.0000000000000001E-4</v>
      </c>
      <c r="BB15" s="66" t="s">
        <v>2</v>
      </c>
      <c r="BC15" s="92" t="s">
        <v>3</v>
      </c>
      <c r="BD15" s="66" t="s">
        <v>2</v>
      </c>
      <c r="BE15" s="92" t="s">
        <v>3</v>
      </c>
      <c r="BF15" s="66" t="s">
        <v>2</v>
      </c>
      <c r="BG15" s="92" t="s">
        <v>3</v>
      </c>
      <c r="BH15" s="66" t="s">
        <v>1</v>
      </c>
      <c r="BI15" s="92">
        <v>2.0000000000000001E-4</v>
      </c>
      <c r="BJ15" s="66" t="s">
        <v>2</v>
      </c>
      <c r="BK15" s="92" t="s">
        <v>3</v>
      </c>
      <c r="BL15" s="66" t="s">
        <v>1</v>
      </c>
      <c r="BM15" s="92">
        <v>2.0000000000000001E-4</v>
      </c>
      <c r="BN15" s="66" t="s">
        <v>2</v>
      </c>
      <c r="BO15" s="92" t="s">
        <v>3</v>
      </c>
      <c r="BP15" s="66" t="s">
        <v>2</v>
      </c>
      <c r="BQ15" s="92" t="s">
        <v>3</v>
      </c>
      <c r="BR15" s="66" t="s">
        <v>2</v>
      </c>
      <c r="BS15" s="92" t="s">
        <v>3</v>
      </c>
      <c r="BT15" s="66"/>
      <c r="BU15" s="92" t="s">
        <v>3</v>
      </c>
      <c r="BV15" s="66"/>
      <c r="BW15" s="92" t="s">
        <v>3</v>
      </c>
      <c r="BX15" s="66" t="s">
        <v>1</v>
      </c>
      <c r="BY15" s="92">
        <v>2.0000000000000001E-4</v>
      </c>
      <c r="BZ15" s="66"/>
      <c r="CA15" s="92" t="s">
        <v>3</v>
      </c>
      <c r="CB15" s="66"/>
      <c r="CC15" s="92" t="s">
        <v>3</v>
      </c>
      <c r="CD15" s="66" t="s">
        <v>2</v>
      </c>
      <c r="CE15" s="92" t="s">
        <v>3</v>
      </c>
      <c r="CF15" s="66" t="s">
        <v>33</v>
      </c>
      <c r="CG15" s="92">
        <v>2.0000000000000001E-4</v>
      </c>
      <c r="CH15" s="66" t="s">
        <v>2</v>
      </c>
      <c r="CI15" s="92" t="s">
        <v>3</v>
      </c>
      <c r="CJ15" s="66" t="s">
        <v>2</v>
      </c>
      <c r="CK15" s="92" t="s">
        <v>3</v>
      </c>
      <c r="CL15" s="66" t="s">
        <v>2</v>
      </c>
      <c r="CM15" s="92" t="s">
        <v>3</v>
      </c>
      <c r="CN15" s="66" t="s">
        <v>2</v>
      </c>
      <c r="CO15" s="92" t="s">
        <v>3</v>
      </c>
      <c r="CP15" s="66" t="s">
        <v>2</v>
      </c>
      <c r="CQ15" s="92" t="s">
        <v>3</v>
      </c>
      <c r="CR15" s="66" t="s">
        <v>2</v>
      </c>
      <c r="CS15" s="92" t="s">
        <v>3</v>
      </c>
      <c r="CT15" s="66"/>
      <c r="CU15" s="92" t="s">
        <v>3</v>
      </c>
      <c r="CV15" s="66"/>
      <c r="CW15" s="92" t="s">
        <v>3</v>
      </c>
      <c r="CX15" s="66" t="s">
        <v>33</v>
      </c>
      <c r="CY15" s="92">
        <v>4.0000000000000002E-4</v>
      </c>
      <c r="CZ15" s="66" t="s">
        <v>1</v>
      </c>
      <c r="DA15" s="92">
        <v>2.0000000000000001E-4</v>
      </c>
      <c r="DB15" s="66" t="s">
        <v>2</v>
      </c>
      <c r="DC15" s="92" t="s">
        <v>3</v>
      </c>
      <c r="DD15" s="66" t="s">
        <v>1</v>
      </c>
      <c r="DE15" s="92">
        <v>2.0000000000000001E-4</v>
      </c>
      <c r="DF15" s="66" t="s">
        <v>33</v>
      </c>
      <c r="DG15" s="92">
        <v>2.0000000000000001E-4</v>
      </c>
      <c r="DH15" s="66" t="s">
        <v>2</v>
      </c>
      <c r="DI15" s="92" t="s">
        <v>3</v>
      </c>
      <c r="DJ15" s="66" t="s">
        <v>1</v>
      </c>
      <c r="DK15" s="92">
        <v>2.0000000000000001E-4</v>
      </c>
      <c r="DL15" s="66" t="s">
        <v>2</v>
      </c>
      <c r="DM15" s="92" t="s">
        <v>3</v>
      </c>
      <c r="DN15" s="66" t="s">
        <v>1</v>
      </c>
      <c r="DO15" s="92">
        <v>2.0000000000000001E-4</v>
      </c>
      <c r="DP15" s="66" t="s">
        <v>1</v>
      </c>
      <c r="DQ15" s="92">
        <v>2.0000000000000001E-4</v>
      </c>
      <c r="DR15" s="66" t="s">
        <v>2</v>
      </c>
      <c r="DS15" s="92" t="s">
        <v>3</v>
      </c>
      <c r="DT15" s="66" t="s">
        <v>2</v>
      </c>
      <c r="DU15" s="92" t="s">
        <v>3</v>
      </c>
      <c r="DV15" s="66" t="s">
        <v>2</v>
      </c>
      <c r="DW15" s="92" t="s">
        <v>3</v>
      </c>
      <c r="DX15" s="66" t="s">
        <v>2</v>
      </c>
      <c r="DY15" s="92" t="s">
        <v>3</v>
      </c>
      <c r="DZ15" s="66" t="s">
        <v>2</v>
      </c>
      <c r="EA15" s="92" t="s">
        <v>3</v>
      </c>
      <c r="EB15" s="66" t="s">
        <v>1</v>
      </c>
      <c r="EC15" s="92">
        <v>2.0000000000000001E-4</v>
      </c>
      <c r="ED15" s="66" t="s">
        <v>2</v>
      </c>
      <c r="EE15" s="92" t="s">
        <v>79</v>
      </c>
      <c r="EF15" s="66" t="s">
        <v>2</v>
      </c>
      <c r="EG15" s="92" t="s">
        <v>3</v>
      </c>
      <c r="EH15" s="66" t="s">
        <v>2</v>
      </c>
      <c r="EI15" s="92" t="s">
        <v>3</v>
      </c>
      <c r="EJ15" s="66" t="s">
        <v>2</v>
      </c>
      <c r="EK15" s="92" t="s">
        <v>3</v>
      </c>
      <c r="EL15" s="66" t="s">
        <v>1</v>
      </c>
      <c r="EM15" s="92">
        <v>2.0000000000000001E-4</v>
      </c>
      <c r="EN15" s="66" t="s">
        <v>2</v>
      </c>
      <c r="EO15" s="92" t="s">
        <v>3</v>
      </c>
      <c r="EP15" s="66" t="s">
        <v>2</v>
      </c>
      <c r="EQ15" s="92" t="s">
        <v>3</v>
      </c>
      <c r="ER15" s="93"/>
      <c r="ES15" s="94">
        <f t="shared" si="0"/>
        <v>19</v>
      </c>
      <c r="ET15" s="88"/>
      <c r="EU15" s="87" t="str">
        <f t="shared" si="1"/>
        <v>&lt;</v>
      </c>
      <c r="EV15" s="92">
        <f t="shared" si="2"/>
        <v>4.0000000000000002E-4</v>
      </c>
      <c r="EW15" s="95">
        <v>0</v>
      </c>
      <c r="EX15" s="95">
        <v>4.0000000000000001E-3</v>
      </c>
      <c r="EZ15" s="130"/>
      <c r="FA15" s="97"/>
    </row>
    <row r="16" spans="2:157" ht="14.1" customHeight="1" x14ac:dyDescent="0.2">
      <c r="B16" s="135"/>
      <c r="C16" s="13" t="s">
        <v>81</v>
      </c>
      <c r="D16" s="66" t="s">
        <v>1</v>
      </c>
      <c r="E16" s="91">
        <v>2.0000000000000001E-4</v>
      </c>
      <c r="F16" s="66" t="s">
        <v>1</v>
      </c>
      <c r="G16" s="92">
        <v>2.0000000000000001E-4</v>
      </c>
      <c r="H16" s="66" t="s">
        <v>1</v>
      </c>
      <c r="I16" s="92">
        <v>2.0000000000000001E-4</v>
      </c>
      <c r="J16" s="66" t="s">
        <v>1</v>
      </c>
      <c r="K16" s="92">
        <v>2.0000000000000001E-4</v>
      </c>
      <c r="L16" s="66" t="s">
        <v>1</v>
      </c>
      <c r="M16" s="92">
        <v>2.0000000000000001E-4</v>
      </c>
      <c r="N16" s="66" t="s">
        <v>1</v>
      </c>
      <c r="O16" s="92">
        <v>2.0000000000000001E-4</v>
      </c>
      <c r="P16" s="66" t="s">
        <v>1</v>
      </c>
      <c r="Q16" s="92">
        <v>2.0000000000000001E-4</v>
      </c>
      <c r="R16" s="66" t="s">
        <v>1</v>
      </c>
      <c r="S16" s="92">
        <v>2.0000000000000001E-4</v>
      </c>
      <c r="T16" s="66"/>
      <c r="U16" s="92" t="s">
        <v>3</v>
      </c>
      <c r="V16" s="66" t="s">
        <v>1</v>
      </c>
      <c r="W16" s="92">
        <v>2.0000000000000001E-4</v>
      </c>
      <c r="X16" s="66" t="s">
        <v>1</v>
      </c>
      <c r="Y16" s="92">
        <v>2.0000000000000001E-4</v>
      </c>
      <c r="Z16" s="66" t="s">
        <v>1</v>
      </c>
      <c r="AA16" s="92">
        <v>2.0000000000000001E-4</v>
      </c>
      <c r="AB16" s="66" t="s">
        <v>1</v>
      </c>
      <c r="AC16" s="92">
        <v>2.0000000000000001E-4</v>
      </c>
      <c r="AD16" s="66" t="s">
        <v>1</v>
      </c>
      <c r="AE16" s="92">
        <v>2.0000000000000001E-4</v>
      </c>
      <c r="AF16" s="66" t="s">
        <v>1</v>
      </c>
      <c r="AG16" s="92">
        <v>2.0000000000000001E-4</v>
      </c>
      <c r="AH16" s="66" t="s">
        <v>1</v>
      </c>
      <c r="AI16" s="92">
        <v>2.0000000000000001E-4</v>
      </c>
      <c r="AJ16" s="66" t="s">
        <v>1</v>
      </c>
      <c r="AK16" s="92">
        <v>2.0000000000000001E-4</v>
      </c>
      <c r="AL16" s="66" t="s">
        <v>1</v>
      </c>
      <c r="AM16" s="92">
        <v>2.0000000000000001E-4</v>
      </c>
      <c r="AN16" s="66" t="s">
        <v>1</v>
      </c>
      <c r="AO16" s="92">
        <v>2.0000000000000001E-4</v>
      </c>
      <c r="AP16" s="66" t="s">
        <v>1</v>
      </c>
      <c r="AQ16" s="92">
        <v>2.0000000000000001E-4</v>
      </c>
      <c r="AR16" s="66" t="s">
        <v>1</v>
      </c>
      <c r="AS16" s="92">
        <v>2.0000000000000001E-4</v>
      </c>
      <c r="AT16" s="66"/>
      <c r="AU16" s="92" t="s">
        <v>3</v>
      </c>
      <c r="AV16" s="66" t="s">
        <v>1</v>
      </c>
      <c r="AW16" s="92">
        <v>2.0000000000000001E-4</v>
      </c>
      <c r="AX16" s="66" t="s">
        <v>1</v>
      </c>
      <c r="AY16" s="92">
        <v>2.0000000000000001E-4</v>
      </c>
      <c r="AZ16" s="66" t="s">
        <v>1</v>
      </c>
      <c r="BA16" s="92">
        <v>2.0000000000000001E-4</v>
      </c>
      <c r="BB16" s="66" t="s">
        <v>1</v>
      </c>
      <c r="BC16" s="92">
        <v>2.0000000000000001E-4</v>
      </c>
      <c r="BD16" s="66" t="s">
        <v>1</v>
      </c>
      <c r="BE16" s="92">
        <v>2.0000000000000001E-4</v>
      </c>
      <c r="BF16" s="66" t="s">
        <v>1</v>
      </c>
      <c r="BG16" s="92">
        <v>2.0000000000000001E-4</v>
      </c>
      <c r="BH16" s="66" t="s">
        <v>1</v>
      </c>
      <c r="BI16" s="92">
        <v>2.0000000000000001E-4</v>
      </c>
      <c r="BJ16" s="66" t="s">
        <v>1</v>
      </c>
      <c r="BK16" s="92">
        <v>2.0000000000000001E-4</v>
      </c>
      <c r="BL16" s="66" t="s">
        <v>1</v>
      </c>
      <c r="BM16" s="92">
        <v>2.0000000000000001E-4</v>
      </c>
      <c r="BN16" s="66" t="s">
        <v>1</v>
      </c>
      <c r="BO16" s="92">
        <v>2.0000000000000001E-4</v>
      </c>
      <c r="BP16" s="66" t="s">
        <v>1</v>
      </c>
      <c r="BQ16" s="92">
        <v>2.0000000000000001E-4</v>
      </c>
      <c r="BR16" s="66" t="s">
        <v>1</v>
      </c>
      <c r="BS16" s="92">
        <v>2.0000000000000001E-4</v>
      </c>
      <c r="BT16" s="66" t="s">
        <v>1</v>
      </c>
      <c r="BU16" s="92">
        <v>2.0000000000000001E-4</v>
      </c>
      <c r="BV16" s="66" t="s">
        <v>1</v>
      </c>
      <c r="BW16" s="92">
        <v>2.0000000000000001E-4</v>
      </c>
      <c r="BX16" s="66"/>
      <c r="BY16" s="92">
        <v>4.0000000000000002E-4</v>
      </c>
      <c r="BZ16" s="66" t="s">
        <v>1</v>
      </c>
      <c r="CA16" s="92">
        <v>2.0000000000000001E-4</v>
      </c>
      <c r="CB16" s="66" t="s">
        <v>1</v>
      </c>
      <c r="CC16" s="92">
        <v>2.0000000000000001E-4</v>
      </c>
      <c r="CD16" s="66" t="s">
        <v>1</v>
      </c>
      <c r="CE16" s="92">
        <v>2.0000000000000001E-4</v>
      </c>
      <c r="CF16" s="66" t="s">
        <v>33</v>
      </c>
      <c r="CG16" s="92">
        <v>2.0000000000000001E-4</v>
      </c>
      <c r="CH16" s="66" t="s">
        <v>1</v>
      </c>
      <c r="CI16" s="92">
        <v>2.0000000000000001E-4</v>
      </c>
      <c r="CJ16" s="66" t="s">
        <v>1</v>
      </c>
      <c r="CK16" s="92">
        <v>2.0000000000000001E-4</v>
      </c>
      <c r="CL16" s="66" t="s">
        <v>1</v>
      </c>
      <c r="CM16" s="92">
        <v>2.0000000000000001E-4</v>
      </c>
      <c r="CN16" s="66" t="s">
        <v>1</v>
      </c>
      <c r="CO16" s="92">
        <v>2.0000000000000001E-4</v>
      </c>
      <c r="CP16" s="66" t="s">
        <v>1</v>
      </c>
      <c r="CQ16" s="92">
        <v>2.0000000000000001E-4</v>
      </c>
      <c r="CR16" s="66" t="s">
        <v>1</v>
      </c>
      <c r="CS16" s="92">
        <v>2.0000000000000001E-4</v>
      </c>
      <c r="CT16" s="66" t="s">
        <v>33</v>
      </c>
      <c r="CU16" s="92">
        <v>2E-3</v>
      </c>
      <c r="CV16" s="66" t="s">
        <v>33</v>
      </c>
      <c r="CW16" s="92">
        <v>2E-3</v>
      </c>
      <c r="CX16" s="66" t="s">
        <v>33</v>
      </c>
      <c r="CY16" s="92">
        <v>2E-3</v>
      </c>
      <c r="CZ16" s="66" t="s">
        <v>1</v>
      </c>
      <c r="DA16" s="92">
        <v>2.0000000000000001E-4</v>
      </c>
      <c r="DB16" s="66" t="s">
        <v>1</v>
      </c>
      <c r="DC16" s="92">
        <v>2.0000000000000001E-4</v>
      </c>
      <c r="DD16" s="66" t="s">
        <v>1</v>
      </c>
      <c r="DE16" s="92">
        <v>2.0000000000000001E-4</v>
      </c>
      <c r="DF16" s="66" t="s">
        <v>33</v>
      </c>
      <c r="DG16" s="92">
        <v>2.0000000000000001E-4</v>
      </c>
      <c r="DH16" s="66" t="s">
        <v>1</v>
      </c>
      <c r="DI16" s="92">
        <v>2.0000000000000001E-4</v>
      </c>
      <c r="DJ16" s="66" t="s">
        <v>1</v>
      </c>
      <c r="DK16" s="92">
        <v>2.0000000000000001E-4</v>
      </c>
      <c r="DL16" s="66" t="s">
        <v>1</v>
      </c>
      <c r="DM16" s="92">
        <v>2.0000000000000001E-4</v>
      </c>
      <c r="DN16" s="66" t="s">
        <v>1</v>
      </c>
      <c r="DO16" s="92">
        <v>2.0000000000000001E-4</v>
      </c>
      <c r="DP16" s="66" t="s">
        <v>1</v>
      </c>
      <c r="DQ16" s="92">
        <v>2.0000000000000001E-4</v>
      </c>
      <c r="DR16" s="66" t="s">
        <v>2</v>
      </c>
      <c r="DS16" s="92">
        <v>1.1999999999999999E-3</v>
      </c>
      <c r="DT16" s="66" t="s">
        <v>1</v>
      </c>
      <c r="DU16" s="92">
        <v>2.0000000000000001E-4</v>
      </c>
      <c r="DV16" s="66" t="s">
        <v>2</v>
      </c>
      <c r="DW16" s="92">
        <v>2.0000000000000001E-4</v>
      </c>
      <c r="DX16" s="66" t="s">
        <v>1</v>
      </c>
      <c r="DY16" s="92">
        <v>2.0000000000000001E-4</v>
      </c>
      <c r="DZ16" s="66" t="s">
        <v>1</v>
      </c>
      <c r="EA16" s="92">
        <v>2.0000000000000001E-4</v>
      </c>
      <c r="EB16" s="66" t="s">
        <v>1</v>
      </c>
      <c r="EC16" s="92">
        <v>2.0000000000000001E-4</v>
      </c>
      <c r="ED16" s="66" t="s">
        <v>1</v>
      </c>
      <c r="EE16" s="92">
        <v>2.0000000000000001E-4</v>
      </c>
      <c r="EF16" s="66" t="s">
        <v>1</v>
      </c>
      <c r="EG16" s="92">
        <v>2.0000000000000001E-4</v>
      </c>
      <c r="EH16" s="66" t="s">
        <v>1</v>
      </c>
      <c r="EI16" s="92">
        <v>2.0000000000000001E-4</v>
      </c>
      <c r="EJ16" s="66" t="s">
        <v>1</v>
      </c>
      <c r="EK16" s="92">
        <v>2.0000000000000001E-4</v>
      </c>
      <c r="EL16" s="66" t="s">
        <v>1</v>
      </c>
      <c r="EM16" s="92">
        <v>2.0000000000000001E-4</v>
      </c>
      <c r="EN16" s="66" t="s">
        <v>1</v>
      </c>
      <c r="EO16" s="92">
        <v>2.0000000000000001E-4</v>
      </c>
      <c r="EP16" s="66" t="s">
        <v>2</v>
      </c>
      <c r="EQ16" s="92" t="s">
        <v>3</v>
      </c>
      <c r="ER16" s="93"/>
      <c r="ES16" s="94">
        <f t="shared" si="0"/>
        <v>69</v>
      </c>
      <c r="ET16" s="88"/>
      <c r="EU16" s="87" t="str">
        <f t="shared" si="1"/>
        <v/>
      </c>
      <c r="EV16" s="113" t="s">
        <v>135</v>
      </c>
      <c r="EW16" s="95">
        <v>0</v>
      </c>
      <c r="EX16" s="95">
        <v>0.02</v>
      </c>
      <c r="EZ16" s="130"/>
      <c r="FA16" s="97"/>
    </row>
    <row r="17" spans="2:157" ht="14.1" customHeight="1" x14ac:dyDescent="0.2">
      <c r="B17" s="135"/>
      <c r="C17" s="13" t="s">
        <v>82</v>
      </c>
      <c r="D17" s="66" t="s">
        <v>1</v>
      </c>
      <c r="E17" s="91">
        <v>2.0000000000000001E-4</v>
      </c>
      <c r="F17" s="66" t="s">
        <v>1</v>
      </c>
      <c r="G17" s="92">
        <v>2.0000000000000001E-4</v>
      </c>
      <c r="H17" s="66" t="s">
        <v>1</v>
      </c>
      <c r="I17" s="92">
        <v>2.0000000000000001E-4</v>
      </c>
      <c r="J17" s="66" t="s">
        <v>2</v>
      </c>
      <c r="K17" s="92">
        <v>5.1000000000000004E-3</v>
      </c>
      <c r="L17" s="66" t="s">
        <v>1</v>
      </c>
      <c r="M17" s="92">
        <v>2.0000000000000001E-4</v>
      </c>
      <c r="N17" s="66" t="s">
        <v>1</v>
      </c>
      <c r="O17" s="92">
        <v>2.0000000000000001E-4</v>
      </c>
      <c r="P17" s="66" t="s">
        <v>1</v>
      </c>
      <c r="Q17" s="92">
        <v>2.0000000000000001E-4</v>
      </c>
      <c r="R17" s="66" t="s">
        <v>1</v>
      </c>
      <c r="S17" s="92">
        <v>2.0000000000000001E-4</v>
      </c>
      <c r="T17" s="66"/>
      <c r="U17" s="92" t="s">
        <v>3</v>
      </c>
      <c r="V17" s="66" t="s">
        <v>1</v>
      </c>
      <c r="W17" s="92">
        <v>2.0000000000000001E-4</v>
      </c>
      <c r="X17" s="66" t="s">
        <v>1</v>
      </c>
      <c r="Y17" s="92">
        <v>2.0000000000000001E-4</v>
      </c>
      <c r="Z17" s="66" t="s">
        <v>1</v>
      </c>
      <c r="AA17" s="92">
        <v>2.0000000000000001E-4</v>
      </c>
      <c r="AB17" s="66" t="s">
        <v>1</v>
      </c>
      <c r="AC17" s="92">
        <v>2.0000000000000001E-4</v>
      </c>
      <c r="AD17" s="66" t="s">
        <v>1</v>
      </c>
      <c r="AE17" s="92">
        <v>2.0000000000000001E-4</v>
      </c>
      <c r="AF17" s="66" t="s">
        <v>1</v>
      </c>
      <c r="AG17" s="92">
        <v>2.0000000000000001E-4</v>
      </c>
      <c r="AH17" s="66" t="s">
        <v>1</v>
      </c>
      <c r="AI17" s="92">
        <v>2.0000000000000001E-4</v>
      </c>
      <c r="AJ17" s="66" t="s">
        <v>1</v>
      </c>
      <c r="AK17" s="92">
        <v>2.0000000000000001E-4</v>
      </c>
      <c r="AL17" s="66" t="s">
        <v>1</v>
      </c>
      <c r="AM17" s="92">
        <v>2.0000000000000001E-4</v>
      </c>
      <c r="AN17" s="66" t="s">
        <v>2</v>
      </c>
      <c r="AO17" s="92">
        <v>2.0000000000000001E-4</v>
      </c>
      <c r="AP17" s="66" t="s">
        <v>1</v>
      </c>
      <c r="AQ17" s="92">
        <v>2.0000000000000001E-4</v>
      </c>
      <c r="AR17" s="66" t="s">
        <v>1</v>
      </c>
      <c r="AS17" s="92">
        <v>2.0000000000000001E-4</v>
      </c>
      <c r="AT17" s="66"/>
      <c r="AU17" s="92" t="s">
        <v>3</v>
      </c>
      <c r="AV17" s="66" t="s">
        <v>2</v>
      </c>
      <c r="AW17" s="92">
        <v>5.0000000000000001E-4</v>
      </c>
      <c r="AX17" s="66" t="s">
        <v>1</v>
      </c>
      <c r="AY17" s="92">
        <v>2.0000000000000001E-4</v>
      </c>
      <c r="AZ17" s="66" t="s">
        <v>1</v>
      </c>
      <c r="BA17" s="92">
        <v>2.0000000000000001E-4</v>
      </c>
      <c r="BB17" s="66" t="s">
        <v>1</v>
      </c>
      <c r="BC17" s="92">
        <v>2.0000000000000001E-4</v>
      </c>
      <c r="BD17" s="66" t="s">
        <v>1</v>
      </c>
      <c r="BE17" s="92">
        <v>2.0000000000000001E-4</v>
      </c>
      <c r="BF17" s="66" t="s">
        <v>2</v>
      </c>
      <c r="BG17" s="92">
        <v>5.0000000000000001E-4</v>
      </c>
      <c r="BH17" s="66" t="s">
        <v>1</v>
      </c>
      <c r="BI17" s="92">
        <v>2.0000000000000001E-4</v>
      </c>
      <c r="BJ17" s="66" t="s">
        <v>1</v>
      </c>
      <c r="BK17" s="92">
        <v>2.0000000000000001E-4</v>
      </c>
      <c r="BL17" s="66" t="s">
        <v>1</v>
      </c>
      <c r="BM17" s="92">
        <v>2.0000000000000001E-4</v>
      </c>
      <c r="BN17" s="66" t="s">
        <v>1</v>
      </c>
      <c r="BO17" s="92">
        <v>2.0000000000000001E-4</v>
      </c>
      <c r="BP17" s="66" t="s">
        <v>1</v>
      </c>
      <c r="BQ17" s="92">
        <v>2.0000000000000001E-4</v>
      </c>
      <c r="BR17" s="66" t="s">
        <v>1</v>
      </c>
      <c r="BS17" s="92">
        <v>2.0000000000000001E-4</v>
      </c>
      <c r="BT17" s="66" t="s">
        <v>1</v>
      </c>
      <c r="BU17" s="92">
        <v>2.0000000000000001E-4</v>
      </c>
      <c r="BV17" s="66" t="s">
        <v>1</v>
      </c>
      <c r="BW17" s="92">
        <v>2.0000000000000001E-4</v>
      </c>
      <c r="BX17" s="66" t="s">
        <v>1</v>
      </c>
      <c r="BY17" s="92">
        <v>2.0000000000000001E-4</v>
      </c>
      <c r="BZ17" s="66" t="s">
        <v>1</v>
      </c>
      <c r="CA17" s="92">
        <v>2.0000000000000001E-4</v>
      </c>
      <c r="CB17" s="66" t="s">
        <v>1</v>
      </c>
      <c r="CC17" s="92">
        <v>2.0000000000000001E-4</v>
      </c>
      <c r="CD17" s="66" t="s">
        <v>2</v>
      </c>
      <c r="CE17" s="92">
        <v>2.9999999999999997E-4</v>
      </c>
      <c r="CF17" s="66" t="s">
        <v>33</v>
      </c>
      <c r="CG17" s="92">
        <v>2.0000000000000001E-4</v>
      </c>
      <c r="CH17" s="66" t="s">
        <v>1</v>
      </c>
      <c r="CI17" s="92">
        <v>2.0000000000000001E-4</v>
      </c>
      <c r="CJ17" s="66" t="s">
        <v>1</v>
      </c>
      <c r="CK17" s="92">
        <v>2.0000000000000001E-4</v>
      </c>
      <c r="CL17" s="66" t="s">
        <v>1</v>
      </c>
      <c r="CM17" s="92">
        <v>2.0000000000000001E-4</v>
      </c>
      <c r="CN17" s="66" t="s">
        <v>1</v>
      </c>
      <c r="CO17" s="92">
        <v>2.0000000000000001E-4</v>
      </c>
      <c r="CP17" s="66" t="s">
        <v>1</v>
      </c>
      <c r="CQ17" s="92">
        <v>2.0000000000000001E-4</v>
      </c>
      <c r="CR17" s="66" t="s">
        <v>1</v>
      </c>
      <c r="CS17" s="92">
        <v>2.0000000000000001E-4</v>
      </c>
      <c r="CT17" s="66" t="s">
        <v>33</v>
      </c>
      <c r="CU17" s="92">
        <v>4.0000000000000001E-3</v>
      </c>
      <c r="CV17" s="66" t="s">
        <v>33</v>
      </c>
      <c r="CW17" s="92">
        <v>4.0000000000000001E-3</v>
      </c>
      <c r="CX17" s="66" t="s">
        <v>33</v>
      </c>
      <c r="CY17" s="92">
        <v>4.0000000000000001E-3</v>
      </c>
      <c r="CZ17" s="66" t="s">
        <v>1</v>
      </c>
      <c r="DA17" s="92">
        <v>2.0000000000000001E-4</v>
      </c>
      <c r="DB17" s="66" t="s">
        <v>1</v>
      </c>
      <c r="DC17" s="92">
        <v>2.0000000000000001E-4</v>
      </c>
      <c r="DD17" s="66" t="s">
        <v>1</v>
      </c>
      <c r="DE17" s="92">
        <v>2.0000000000000001E-4</v>
      </c>
      <c r="DF17" s="66" t="s">
        <v>33</v>
      </c>
      <c r="DG17" s="92">
        <v>2.0000000000000001E-4</v>
      </c>
      <c r="DH17" s="66" t="s">
        <v>1</v>
      </c>
      <c r="DI17" s="92">
        <v>2.0000000000000001E-4</v>
      </c>
      <c r="DJ17" s="66" t="s">
        <v>1</v>
      </c>
      <c r="DK17" s="92">
        <v>2.0000000000000001E-4</v>
      </c>
      <c r="DL17" s="66" t="s">
        <v>1</v>
      </c>
      <c r="DM17" s="92">
        <v>2.0000000000000001E-4</v>
      </c>
      <c r="DN17" s="66" t="s">
        <v>1</v>
      </c>
      <c r="DO17" s="92">
        <v>2.0000000000000001E-4</v>
      </c>
      <c r="DP17" s="66" t="s">
        <v>1</v>
      </c>
      <c r="DQ17" s="92">
        <v>2.0000000000000001E-4</v>
      </c>
      <c r="DR17" s="66" t="s">
        <v>2</v>
      </c>
      <c r="DS17" s="92">
        <v>3.0999999999999999E-3</v>
      </c>
      <c r="DT17" s="66" t="s">
        <v>1</v>
      </c>
      <c r="DU17" s="92">
        <v>2.0000000000000001E-4</v>
      </c>
      <c r="DV17" s="66" t="s">
        <v>2</v>
      </c>
      <c r="DW17" s="92">
        <v>2.9999999999999997E-4</v>
      </c>
      <c r="DX17" s="66" t="s">
        <v>2</v>
      </c>
      <c r="DY17" s="92">
        <v>6.9999999999999999E-4</v>
      </c>
      <c r="DZ17" s="66" t="s">
        <v>1</v>
      </c>
      <c r="EA17" s="92">
        <v>2.0000000000000001E-4</v>
      </c>
      <c r="EB17" s="66" t="s">
        <v>1</v>
      </c>
      <c r="EC17" s="92">
        <v>2.0000000000000001E-4</v>
      </c>
      <c r="ED17" s="66" t="s">
        <v>1</v>
      </c>
      <c r="EE17" s="92">
        <v>2.0000000000000001E-4</v>
      </c>
      <c r="EF17" s="66" t="s">
        <v>1</v>
      </c>
      <c r="EG17" s="92">
        <v>2.0000000000000001E-4</v>
      </c>
      <c r="EH17" s="66" t="s">
        <v>1</v>
      </c>
      <c r="EI17" s="92">
        <v>2.0000000000000001E-4</v>
      </c>
      <c r="EJ17" s="66" t="s">
        <v>1</v>
      </c>
      <c r="EK17" s="92">
        <v>2.0000000000000001E-4</v>
      </c>
      <c r="EL17" s="66" t="s">
        <v>1</v>
      </c>
      <c r="EM17" s="92">
        <v>2.0000000000000001E-4</v>
      </c>
      <c r="EN17" s="66" t="s">
        <v>1</v>
      </c>
      <c r="EO17" s="92">
        <v>2.0000000000000001E-4</v>
      </c>
      <c r="EP17" s="66" t="s">
        <v>2</v>
      </c>
      <c r="EQ17" s="92" t="s">
        <v>3</v>
      </c>
      <c r="ER17" s="93"/>
      <c r="ES17" s="94">
        <f t="shared" si="0"/>
        <v>69</v>
      </c>
      <c r="ET17" s="88"/>
      <c r="EU17" s="87" t="str">
        <f t="shared" si="1"/>
        <v/>
      </c>
      <c r="EV17" s="92">
        <f t="shared" ref="EV17:EV37" si="3">MAX(D17:EQ17)</f>
        <v>5.1000000000000004E-3</v>
      </c>
      <c r="EW17" s="95">
        <v>0</v>
      </c>
      <c r="EX17" s="95">
        <v>0.04</v>
      </c>
      <c r="EZ17" s="130"/>
      <c r="FA17" s="97"/>
    </row>
    <row r="18" spans="2:157" ht="14.1" customHeight="1" x14ac:dyDescent="0.2">
      <c r="B18" s="135"/>
      <c r="C18" s="13" t="s">
        <v>83</v>
      </c>
      <c r="D18" s="66" t="s">
        <v>1</v>
      </c>
      <c r="E18" s="91">
        <v>2.0000000000000001E-4</v>
      </c>
      <c r="F18" s="66" t="s">
        <v>1</v>
      </c>
      <c r="G18" s="92">
        <v>2.0000000000000001E-4</v>
      </c>
      <c r="H18" s="66" t="s">
        <v>1</v>
      </c>
      <c r="I18" s="92">
        <v>2.0000000000000001E-4</v>
      </c>
      <c r="J18" s="66" t="s">
        <v>1</v>
      </c>
      <c r="K18" s="92">
        <v>2.0000000000000001E-4</v>
      </c>
      <c r="L18" s="66" t="s">
        <v>1</v>
      </c>
      <c r="M18" s="92">
        <v>2.0000000000000001E-4</v>
      </c>
      <c r="N18" s="66" t="s">
        <v>1</v>
      </c>
      <c r="O18" s="92">
        <v>2.0000000000000001E-4</v>
      </c>
      <c r="P18" s="66" t="s">
        <v>1</v>
      </c>
      <c r="Q18" s="92">
        <v>2.0000000000000001E-4</v>
      </c>
      <c r="R18" s="66" t="s">
        <v>1</v>
      </c>
      <c r="S18" s="92">
        <v>2.0000000000000001E-4</v>
      </c>
      <c r="T18" s="66"/>
      <c r="U18" s="92" t="s">
        <v>3</v>
      </c>
      <c r="V18" s="66" t="s">
        <v>1</v>
      </c>
      <c r="W18" s="92">
        <v>2.0000000000000001E-4</v>
      </c>
      <c r="X18" s="66" t="s">
        <v>1</v>
      </c>
      <c r="Y18" s="92">
        <v>2.0000000000000001E-4</v>
      </c>
      <c r="Z18" s="66" t="s">
        <v>1</v>
      </c>
      <c r="AA18" s="92">
        <v>2.0000000000000001E-4</v>
      </c>
      <c r="AB18" s="66" t="s">
        <v>1</v>
      </c>
      <c r="AC18" s="92">
        <v>2.0000000000000001E-4</v>
      </c>
      <c r="AD18" s="66" t="s">
        <v>1</v>
      </c>
      <c r="AE18" s="92">
        <v>2.0000000000000001E-4</v>
      </c>
      <c r="AF18" s="66" t="s">
        <v>1</v>
      </c>
      <c r="AG18" s="92">
        <v>2.0000000000000001E-4</v>
      </c>
      <c r="AH18" s="66" t="s">
        <v>1</v>
      </c>
      <c r="AI18" s="92">
        <v>2.0000000000000001E-4</v>
      </c>
      <c r="AJ18" s="66" t="s">
        <v>1</v>
      </c>
      <c r="AK18" s="92">
        <v>2.0000000000000001E-4</v>
      </c>
      <c r="AL18" s="66" t="s">
        <v>1</v>
      </c>
      <c r="AM18" s="92">
        <v>2.0000000000000001E-4</v>
      </c>
      <c r="AN18" s="66" t="s">
        <v>1</v>
      </c>
      <c r="AO18" s="92">
        <v>2.0000000000000001E-4</v>
      </c>
      <c r="AP18" s="66" t="s">
        <v>1</v>
      </c>
      <c r="AQ18" s="92">
        <v>2.0000000000000001E-4</v>
      </c>
      <c r="AR18" s="66" t="s">
        <v>1</v>
      </c>
      <c r="AS18" s="92">
        <v>2.0000000000000001E-4</v>
      </c>
      <c r="AT18" s="66"/>
      <c r="AU18" s="92" t="s">
        <v>3</v>
      </c>
      <c r="AV18" s="66" t="s">
        <v>1</v>
      </c>
      <c r="AW18" s="92">
        <v>2.0000000000000001E-4</v>
      </c>
      <c r="AX18" s="66" t="s">
        <v>1</v>
      </c>
      <c r="AY18" s="92">
        <v>2.0000000000000001E-4</v>
      </c>
      <c r="AZ18" s="66" t="s">
        <v>1</v>
      </c>
      <c r="BA18" s="92">
        <v>2.0000000000000001E-4</v>
      </c>
      <c r="BB18" s="66" t="s">
        <v>2</v>
      </c>
      <c r="BC18" s="92">
        <v>2.0000000000000001E-4</v>
      </c>
      <c r="BD18" s="66" t="s">
        <v>2</v>
      </c>
      <c r="BE18" s="92">
        <v>4.0000000000000002E-4</v>
      </c>
      <c r="BF18" s="66" t="s">
        <v>1</v>
      </c>
      <c r="BG18" s="92">
        <v>2.0000000000000001E-4</v>
      </c>
      <c r="BH18" s="66" t="s">
        <v>1</v>
      </c>
      <c r="BI18" s="92">
        <v>2.0000000000000001E-4</v>
      </c>
      <c r="BJ18" s="66" t="s">
        <v>1</v>
      </c>
      <c r="BK18" s="92">
        <v>2.0000000000000001E-4</v>
      </c>
      <c r="BL18" s="66" t="s">
        <v>1</v>
      </c>
      <c r="BM18" s="92">
        <v>2.0000000000000001E-4</v>
      </c>
      <c r="BN18" s="66" t="s">
        <v>1</v>
      </c>
      <c r="BO18" s="92">
        <v>2.0000000000000001E-4</v>
      </c>
      <c r="BP18" s="66" t="s">
        <v>1</v>
      </c>
      <c r="BQ18" s="92">
        <v>2.0000000000000001E-4</v>
      </c>
      <c r="BR18" s="66" t="s">
        <v>1</v>
      </c>
      <c r="BS18" s="92">
        <v>2.0000000000000001E-4</v>
      </c>
      <c r="BT18" s="66" t="s">
        <v>1</v>
      </c>
      <c r="BU18" s="92">
        <v>2.0000000000000001E-4</v>
      </c>
      <c r="BV18" s="66" t="s">
        <v>1</v>
      </c>
      <c r="BW18" s="92">
        <v>2.0000000000000001E-4</v>
      </c>
      <c r="BX18" s="66" t="s">
        <v>1</v>
      </c>
      <c r="BY18" s="92">
        <v>2.0000000000000001E-4</v>
      </c>
      <c r="BZ18" s="66" t="s">
        <v>1</v>
      </c>
      <c r="CA18" s="92">
        <v>2.0000000000000001E-4</v>
      </c>
      <c r="CB18" s="66" t="s">
        <v>1</v>
      </c>
      <c r="CC18" s="92">
        <v>2.0000000000000001E-4</v>
      </c>
      <c r="CD18" s="66" t="s">
        <v>1</v>
      </c>
      <c r="CE18" s="92">
        <v>2.0000000000000001E-4</v>
      </c>
      <c r="CF18" s="66" t="s">
        <v>33</v>
      </c>
      <c r="CG18" s="92">
        <v>2.0000000000000001E-4</v>
      </c>
      <c r="CH18" s="66" t="s">
        <v>2</v>
      </c>
      <c r="CI18" s="92">
        <v>2.9999999999999997E-4</v>
      </c>
      <c r="CJ18" s="66" t="s">
        <v>1</v>
      </c>
      <c r="CK18" s="92">
        <v>2.0000000000000001E-4</v>
      </c>
      <c r="CL18" s="66" t="s">
        <v>1</v>
      </c>
      <c r="CM18" s="92">
        <v>2.0000000000000001E-4</v>
      </c>
      <c r="CN18" s="66" t="s">
        <v>1</v>
      </c>
      <c r="CO18" s="92">
        <v>2.0000000000000001E-4</v>
      </c>
      <c r="CP18" s="66" t="s">
        <v>1</v>
      </c>
      <c r="CQ18" s="92">
        <v>2.0000000000000001E-4</v>
      </c>
      <c r="CR18" s="66" t="s">
        <v>1</v>
      </c>
      <c r="CS18" s="92">
        <v>2.0000000000000001E-4</v>
      </c>
      <c r="CT18" s="66" t="s">
        <v>33</v>
      </c>
      <c r="CU18" s="92">
        <v>5.0000000000000001E-4</v>
      </c>
      <c r="CV18" s="66" t="s">
        <v>33</v>
      </c>
      <c r="CW18" s="92">
        <v>5.0000000000000001E-4</v>
      </c>
      <c r="CX18" s="66" t="s">
        <v>33</v>
      </c>
      <c r="CY18" s="92">
        <v>5.0000000000000001E-4</v>
      </c>
      <c r="CZ18" s="66" t="s">
        <v>1</v>
      </c>
      <c r="DA18" s="92">
        <v>2.0000000000000001E-4</v>
      </c>
      <c r="DB18" s="66" t="s">
        <v>2</v>
      </c>
      <c r="DC18" s="92">
        <v>8.0000000000000004E-4</v>
      </c>
      <c r="DD18" s="66" t="s">
        <v>1</v>
      </c>
      <c r="DE18" s="92">
        <v>2.0000000000000001E-4</v>
      </c>
      <c r="DF18" s="66" t="s">
        <v>33</v>
      </c>
      <c r="DG18" s="92">
        <v>2.0000000000000001E-4</v>
      </c>
      <c r="DH18" s="66" t="s">
        <v>1</v>
      </c>
      <c r="DI18" s="92">
        <v>2.0000000000000001E-4</v>
      </c>
      <c r="DJ18" s="66" t="s">
        <v>1</v>
      </c>
      <c r="DK18" s="92">
        <v>2.0000000000000001E-4</v>
      </c>
      <c r="DL18" s="66" t="s">
        <v>1</v>
      </c>
      <c r="DM18" s="92">
        <v>2.0000000000000001E-4</v>
      </c>
      <c r="DN18" s="66" t="s">
        <v>2</v>
      </c>
      <c r="DO18" s="92">
        <v>4.0000000000000002E-4</v>
      </c>
      <c r="DP18" s="66" t="s">
        <v>2</v>
      </c>
      <c r="DQ18" s="92">
        <v>2.9999999999999997E-4</v>
      </c>
      <c r="DR18" s="66" t="s">
        <v>2</v>
      </c>
      <c r="DS18" s="92">
        <v>5.9999999999999995E-4</v>
      </c>
      <c r="DT18" s="66" t="s">
        <v>1</v>
      </c>
      <c r="DU18" s="92">
        <v>2.0000000000000001E-4</v>
      </c>
      <c r="DV18" s="66" t="s">
        <v>2</v>
      </c>
      <c r="DW18" s="92">
        <v>5.0000000000000001E-4</v>
      </c>
      <c r="DX18" s="66" t="s">
        <v>2</v>
      </c>
      <c r="DY18" s="92">
        <v>2.5000000000000001E-3</v>
      </c>
      <c r="DZ18" s="66" t="s">
        <v>1</v>
      </c>
      <c r="EA18" s="92">
        <v>2.0000000000000001E-4</v>
      </c>
      <c r="EB18" s="66" t="s">
        <v>1</v>
      </c>
      <c r="EC18" s="92">
        <v>2.0000000000000001E-4</v>
      </c>
      <c r="ED18" s="66" t="s">
        <v>1</v>
      </c>
      <c r="EE18" s="92">
        <v>2.0000000000000001E-4</v>
      </c>
      <c r="EF18" s="66" t="s">
        <v>1</v>
      </c>
      <c r="EG18" s="92">
        <v>2.0000000000000001E-4</v>
      </c>
      <c r="EH18" s="66" t="s">
        <v>2</v>
      </c>
      <c r="EI18" s="92">
        <v>4.0000000000000002E-4</v>
      </c>
      <c r="EJ18" s="66" t="s">
        <v>1</v>
      </c>
      <c r="EK18" s="92">
        <v>2.0000000000000001E-4</v>
      </c>
      <c r="EL18" s="66" t="s">
        <v>1</v>
      </c>
      <c r="EM18" s="92">
        <v>2.0000000000000001E-4</v>
      </c>
      <c r="EN18" s="66" t="s">
        <v>1</v>
      </c>
      <c r="EO18" s="92">
        <v>2.0000000000000001E-4</v>
      </c>
      <c r="EP18" s="66" t="s">
        <v>2</v>
      </c>
      <c r="EQ18" s="92" t="s">
        <v>3</v>
      </c>
      <c r="ER18" s="93"/>
      <c r="ES18" s="94">
        <f t="shared" si="0"/>
        <v>69</v>
      </c>
      <c r="ET18" s="88"/>
      <c r="EU18" s="87" t="str">
        <f t="shared" si="1"/>
        <v/>
      </c>
      <c r="EV18" s="92">
        <f t="shared" si="3"/>
        <v>2.5000000000000001E-3</v>
      </c>
      <c r="EW18" s="95">
        <v>0</v>
      </c>
      <c r="EX18" s="95">
        <v>1</v>
      </c>
      <c r="EZ18" s="130"/>
      <c r="FA18" s="97"/>
    </row>
    <row r="19" spans="2:157" ht="14.1" customHeight="1" x14ac:dyDescent="0.2">
      <c r="B19" s="135"/>
      <c r="C19" s="13" t="s">
        <v>84</v>
      </c>
      <c r="D19" s="66" t="s">
        <v>2</v>
      </c>
      <c r="E19" s="91" t="s">
        <v>3</v>
      </c>
      <c r="F19" s="66" t="s">
        <v>2</v>
      </c>
      <c r="G19" s="92" t="s">
        <v>3</v>
      </c>
      <c r="H19" s="66" t="s">
        <v>1</v>
      </c>
      <c r="I19" s="92">
        <v>2.0000000000000001E-4</v>
      </c>
      <c r="J19" s="66" t="s">
        <v>1</v>
      </c>
      <c r="K19" s="92">
        <v>2.0000000000000001E-4</v>
      </c>
      <c r="L19" s="66" t="s">
        <v>2</v>
      </c>
      <c r="M19" s="92" t="s">
        <v>3</v>
      </c>
      <c r="N19" s="66" t="s">
        <v>1</v>
      </c>
      <c r="O19" s="92">
        <v>2.0000000000000001E-4</v>
      </c>
      <c r="P19" s="66" t="s">
        <v>2</v>
      </c>
      <c r="Q19" s="92" t="s">
        <v>3</v>
      </c>
      <c r="R19" s="66" t="s">
        <v>2</v>
      </c>
      <c r="S19" s="92" t="s">
        <v>3</v>
      </c>
      <c r="T19" s="66"/>
      <c r="U19" s="92" t="s">
        <v>3</v>
      </c>
      <c r="V19" s="66" t="s">
        <v>1</v>
      </c>
      <c r="W19" s="92">
        <v>2.0000000000000001E-4</v>
      </c>
      <c r="X19" s="66" t="s">
        <v>2</v>
      </c>
      <c r="Y19" s="92" t="s">
        <v>79</v>
      </c>
      <c r="Z19" s="66" t="s">
        <v>2</v>
      </c>
      <c r="AA19" s="92" t="s">
        <v>3</v>
      </c>
      <c r="AB19" s="66" t="s">
        <v>2</v>
      </c>
      <c r="AC19" s="92" t="s">
        <v>3</v>
      </c>
      <c r="AD19" s="66" t="s">
        <v>1</v>
      </c>
      <c r="AE19" s="92">
        <v>2.0000000000000001E-4</v>
      </c>
      <c r="AF19" s="66" t="s">
        <v>2</v>
      </c>
      <c r="AG19" s="92" t="s">
        <v>3</v>
      </c>
      <c r="AH19" s="66" t="s">
        <v>2</v>
      </c>
      <c r="AI19" s="92" t="s">
        <v>3</v>
      </c>
      <c r="AJ19" s="66" t="s">
        <v>2</v>
      </c>
      <c r="AK19" s="92" t="s">
        <v>3</v>
      </c>
      <c r="AL19" s="66" t="s">
        <v>2</v>
      </c>
      <c r="AM19" s="92" t="s">
        <v>3</v>
      </c>
      <c r="AN19" s="66" t="s">
        <v>2</v>
      </c>
      <c r="AO19" s="92" t="s">
        <v>3</v>
      </c>
      <c r="AP19" s="66" t="s">
        <v>2</v>
      </c>
      <c r="AQ19" s="92" t="s">
        <v>3</v>
      </c>
      <c r="AR19" s="66" t="s">
        <v>2</v>
      </c>
      <c r="AS19" s="92" t="s">
        <v>3</v>
      </c>
      <c r="AT19" s="66"/>
      <c r="AU19" s="92" t="s">
        <v>3</v>
      </c>
      <c r="AV19" s="66" t="s">
        <v>2</v>
      </c>
      <c r="AW19" s="92" t="s">
        <v>3</v>
      </c>
      <c r="AX19" s="66" t="s">
        <v>2</v>
      </c>
      <c r="AY19" s="92" t="s">
        <v>3</v>
      </c>
      <c r="AZ19" s="66" t="s">
        <v>1</v>
      </c>
      <c r="BA19" s="92">
        <v>2.0000000000000001E-4</v>
      </c>
      <c r="BB19" s="66" t="s">
        <v>2</v>
      </c>
      <c r="BC19" s="92" t="s">
        <v>3</v>
      </c>
      <c r="BD19" s="66" t="s">
        <v>2</v>
      </c>
      <c r="BE19" s="92" t="s">
        <v>3</v>
      </c>
      <c r="BF19" s="66" t="s">
        <v>2</v>
      </c>
      <c r="BG19" s="92" t="s">
        <v>3</v>
      </c>
      <c r="BH19" s="66" t="s">
        <v>1</v>
      </c>
      <c r="BI19" s="92">
        <v>2.0000000000000001E-4</v>
      </c>
      <c r="BJ19" s="66" t="s">
        <v>2</v>
      </c>
      <c r="BK19" s="92" t="s">
        <v>3</v>
      </c>
      <c r="BL19" s="66" t="s">
        <v>1</v>
      </c>
      <c r="BM19" s="92">
        <v>2.0000000000000001E-4</v>
      </c>
      <c r="BN19" s="66" t="s">
        <v>2</v>
      </c>
      <c r="BO19" s="92" t="s">
        <v>3</v>
      </c>
      <c r="BP19" s="66" t="s">
        <v>2</v>
      </c>
      <c r="BQ19" s="92" t="s">
        <v>3</v>
      </c>
      <c r="BR19" s="66" t="s">
        <v>2</v>
      </c>
      <c r="BS19" s="92" t="s">
        <v>3</v>
      </c>
      <c r="BT19" s="66" t="s">
        <v>2</v>
      </c>
      <c r="BU19" s="92" t="s">
        <v>3</v>
      </c>
      <c r="BV19" s="66"/>
      <c r="BW19" s="92" t="s">
        <v>3</v>
      </c>
      <c r="BX19" s="66" t="s">
        <v>1</v>
      </c>
      <c r="BY19" s="92">
        <v>2.0000000000000001E-4</v>
      </c>
      <c r="BZ19" s="66"/>
      <c r="CA19" s="92" t="s">
        <v>3</v>
      </c>
      <c r="CB19" s="66"/>
      <c r="CC19" s="92" t="s">
        <v>3</v>
      </c>
      <c r="CD19" s="66" t="s">
        <v>2</v>
      </c>
      <c r="CE19" s="92" t="s">
        <v>3</v>
      </c>
      <c r="CF19" s="66" t="s">
        <v>33</v>
      </c>
      <c r="CG19" s="92">
        <v>2.0000000000000001E-4</v>
      </c>
      <c r="CH19" s="66" t="s">
        <v>2</v>
      </c>
      <c r="CI19" s="92" t="s">
        <v>3</v>
      </c>
      <c r="CJ19" s="66" t="s">
        <v>2</v>
      </c>
      <c r="CK19" s="92" t="s">
        <v>3</v>
      </c>
      <c r="CL19" s="66" t="s">
        <v>2</v>
      </c>
      <c r="CM19" s="92" t="s">
        <v>3</v>
      </c>
      <c r="CN19" s="66" t="s">
        <v>2</v>
      </c>
      <c r="CO19" s="92" t="s">
        <v>3</v>
      </c>
      <c r="CP19" s="66" t="s">
        <v>2</v>
      </c>
      <c r="CQ19" s="92" t="s">
        <v>3</v>
      </c>
      <c r="CR19" s="66" t="s">
        <v>2</v>
      </c>
      <c r="CS19" s="92" t="s">
        <v>3</v>
      </c>
      <c r="CT19" s="66"/>
      <c r="CU19" s="92" t="s">
        <v>3</v>
      </c>
      <c r="CV19" s="66"/>
      <c r="CW19" s="92" t="s">
        <v>3</v>
      </c>
      <c r="CX19" s="66" t="s">
        <v>33</v>
      </c>
      <c r="CY19" s="92">
        <v>5.9999999999999995E-4</v>
      </c>
      <c r="CZ19" s="66" t="s">
        <v>1</v>
      </c>
      <c r="DA19" s="92">
        <v>2.0000000000000001E-4</v>
      </c>
      <c r="DB19" s="66" t="s">
        <v>2</v>
      </c>
      <c r="DC19" s="92" t="s">
        <v>3</v>
      </c>
      <c r="DD19" s="66" t="s">
        <v>1</v>
      </c>
      <c r="DE19" s="92">
        <v>2.0000000000000001E-4</v>
      </c>
      <c r="DF19" s="66" t="s">
        <v>33</v>
      </c>
      <c r="DG19" s="92">
        <v>2.0000000000000001E-4</v>
      </c>
      <c r="DH19" s="66" t="s">
        <v>2</v>
      </c>
      <c r="DI19" s="92" t="s">
        <v>3</v>
      </c>
      <c r="DJ19" s="66" t="s">
        <v>1</v>
      </c>
      <c r="DK19" s="92">
        <v>2.0000000000000001E-4</v>
      </c>
      <c r="DL19" s="66" t="s">
        <v>2</v>
      </c>
      <c r="DM19" s="92" t="s">
        <v>3</v>
      </c>
      <c r="DN19" s="66" t="s">
        <v>1</v>
      </c>
      <c r="DO19" s="92">
        <v>2.0000000000000001E-4</v>
      </c>
      <c r="DP19" s="66" t="s">
        <v>1</v>
      </c>
      <c r="DQ19" s="92">
        <v>2.0000000000000001E-4</v>
      </c>
      <c r="DR19" s="66" t="s">
        <v>2</v>
      </c>
      <c r="DS19" s="92" t="s">
        <v>3</v>
      </c>
      <c r="DT19" s="66" t="s">
        <v>2</v>
      </c>
      <c r="DU19" s="92" t="s">
        <v>3</v>
      </c>
      <c r="DV19" s="66" t="s">
        <v>2</v>
      </c>
      <c r="DW19" s="92" t="s">
        <v>3</v>
      </c>
      <c r="DX19" s="66" t="s">
        <v>2</v>
      </c>
      <c r="DY19" s="92" t="s">
        <v>3</v>
      </c>
      <c r="DZ19" s="66" t="s">
        <v>2</v>
      </c>
      <c r="EA19" s="92" t="s">
        <v>3</v>
      </c>
      <c r="EB19" s="66" t="s">
        <v>1</v>
      </c>
      <c r="EC19" s="92">
        <v>2.0000000000000001E-4</v>
      </c>
      <c r="ED19" s="66" t="s">
        <v>2</v>
      </c>
      <c r="EE19" s="92" t="s">
        <v>3</v>
      </c>
      <c r="EF19" s="66" t="s">
        <v>2</v>
      </c>
      <c r="EG19" s="92" t="s">
        <v>3</v>
      </c>
      <c r="EH19" s="66" t="s">
        <v>2</v>
      </c>
      <c r="EI19" s="92" t="s">
        <v>3</v>
      </c>
      <c r="EJ19" s="66" t="s">
        <v>2</v>
      </c>
      <c r="EK19" s="92" t="s">
        <v>3</v>
      </c>
      <c r="EL19" s="66" t="s">
        <v>1</v>
      </c>
      <c r="EM19" s="92">
        <v>2.0000000000000001E-4</v>
      </c>
      <c r="EN19" s="66" t="s">
        <v>2</v>
      </c>
      <c r="EO19" s="92" t="s">
        <v>3</v>
      </c>
      <c r="EP19" s="66" t="s">
        <v>2</v>
      </c>
      <c r="EQ19" s="92" t="s">
        <v>3</v>
      </c>
      <c r="ER19" s="93"/>
      <c r="ES19" s="94">
        <f t="shared" si="0"/>
        <v>19</v>
      </c>
      <c r="ET19" s="88"/>
      <c r="EU19" s="87" t="str">
        <f t="shared" si="1"/>
        <v>&lt;</v>
      </c>
      <c r="EV19" s="92">
        <f t="shared" si="3"/>
        <v>5.9999999999999995E-4</v>
      </c>
      <c r="EW19" s="95">
        <v>0</v>
      </c>
      <c r="EX19" s="95">
        <v>6.0000000000000001E-3</v>
      </c>
      <c r="EZ19" s="130"/>
      <c r="FA19" s="97"/>
    </row>
    <row r="20" spans="2:157" ht="14.1" customHeight="1" x14ac:dyDescent="0.2">
      <c r="B20" s="135"/>
      <c r="C20" s="13" t="s">
        <v>85</v>
      </c>
      <c r="D20" s="66" t="s">
        <v>1</v>
      </c>
      <c r="E20" s="91">
        <v>1E-3</v>
      </c>
      <c r="F20" s="66" t="s">
        <v>1</v>
      </c>
      <c r="G20" s="92">
        <v>1E-3</v>
      </c>
      <c r="H20" s="66" t="s">
        <v>1</v>
      </c>
      <c r="I20" s="92">
        <v>1E-3</v>
      </c>
      <c r="J20" s="66" t="s">
        <v>2</v>
      </c>
      <c r="K20" s="92">
        <v>8.0000000000000002E-3</v>
      </c>
      <c r="L20" s="66" t="s">
        <v>1</v>
      </c>
      <c r="M20" s="92">
        <v>1E-3</v>
      </c>
      <c r="N20" s="66" t="s">
        <v>1</v>
      </c>
      <c r="O20" s="92">
        <v>1E-3</v>
      </c>
      <c r="P20" s="66" t="s">
        <v>1</v>
      </c>
      <c r="Q20" s="92">
        <v>1E-3</v>
      </c>
      <c r="R20" s="66" t="s">
        <v>1</v>
      </c>
      <c r="S20" s="92">
        <v>1E-3</v>
      </c>
      <c r="T20" s="66"/>
      <c r="U20" s="92" t="s">
        <v>3</v>
      </c>
      <c r="V20" s="66" t="s">
        <v>1</v>
      </c>
      <c r="W20" s="92">
        <v>1E-3</v>
      </c>
      <c r="X20" s="66" t="s">
        <v>1</v>
      </c>
      <c r="Y20" s="92">
        <v>1E-3</v>
      </c>
      <c r="Z20" s="66" t="s">
        <v>1</v>
      </c>
      <c r="AA20" s="92">
        <v>1E-3</v>
      </c>
      <c r="AB20" s="66" t="s">
        <v>1</v>
      </c>
      <c r="AC20" s="92">
        <v>1E-3</v>
      </c>
      <c r="AD20" s="66" t="s">
        <v>1</v>
      </c>
      <c r="AE20" s="92">
        <v>1E-3</v>
      </c>
      <c r="AF20" s="66" t="s">
        <v>1</v>
      </c>
      <c r="AG20" s="92">
        <v>1E-3</v>
      </c>
      <c r="AH20" s="66" t="s">
        <v>1</v>
      </c>
      <c r="AI20" s="92">
        <v>1E-3</v>
      </c>
      <c r="AJ20" s="66" t="s">
        <v>1</v>
      </c>
      <c r="AK20" s="92">
        <v>1E-3</v>
      </c>
      <c r="AL20" s="66" t="s">
        <v>2</v>
      </c>
      <c r="AM20" s="92">
        <v>2E-3</v>
      </c>
      <c r="AN20" s="66" t="s">
        <v>2</v>
      </c>
      <c r="AO20" s="92">
        <v>1E-3</v>
      </c>
      <c r="AP20" s="66" t="s">
        <v>1</v>
      </c>
      <c r="AQ20" s="92">
        <v>1E-3</v>
      </c>
      <c r="AR20" s="66" t="s">
        <v>1</v>
      </c>
      <c r="AS20" s="92">
        <v>1E-3</v>
      </c>
      <c r="AT20" s="66"/>
      <c r="AU20" s="92" t="s">
        <v>3</v>
      </c>
      <c r="AV20" s="66" t="s">
        <v>1</v>
      </c>
      <c r="AW20" s="92">
        <v>1E-3</v>
      </c>
      <c r="AX20" s="66" t="s">
        <v>2</v>
      </c>
      <c r="AY20" s="92">
        <v>2E-3</v>
      </c>
      <c r="AZ20" s="66" t="s">
        <v>1</v>
      </c>
      <c r="BA20" s="92">
        <v>1E-3</v>
      </c>
      <c r="BB20" s="66" t="s">
        <v>2</v>
      </c>
      <c r="BC20" s="92">
        <v>4.0000000000000001E-3</v>
      </c>
      <c r="BD20" s="66" t="s">
        <v>2</v>
      </c>
      <c r="BE20" s="92">
        <v>1.0999999999999999E-2</v>
      </c>
      <c r="BF20" s="66" t="s">
        <v>1</v>
      </c>
      <c r="BG20" s="92">
        <v>1E-3</v>
      </c>
      <c r="BH20" s="66" t="s">
        <v>1</v>
      </c>
      <c r="BI20" s="92">
        <v>1E-3</v>
      </c>
      <c r="BJ20" s="66" t="s">
        <v>1</v>
      </c>
      <c r="BK20" s="92">
        <v>1E-3</v>
      </c>
      <c r="BL20" s="66" t="s">
        <v>1</v>
      </c>
      <c r="BM20" s="92">
        <v>1E-3</v>
      </c>
      <c r="BN20" s="66" t="s">
        <v>1</v>
      </c>
      <c r="BO20" s="92">
        <v>1E-3</v>
      </c>
      <c r="BP20" s="66" t="s">
        <v>1</v>
      </c>
      <c r="BQ20" s="92">
        <v>1E-3</v>
      </c>
      <c r="BR20" s="66" t="s">
        <v>1</v>
      </c>
      <c r="BS20" s="92">
        <v>1E-3</v>
      </c>
      <c r="BT20" s="66" t="s">
        <v>1</v>
      </c>
      <c r="BU20" s="92">
        <v>1E-3</v>
      </c>
      <c r="BV20" s="66"/>
      <c r="BW20" s="92">
        <v>2E-3</v>
      </c>
      <c r="BX20" s="66"/>
      <c r="BY20" s="92">
        <v>2E-3</v>
      </c>
      <c r="BZ20" s="66"/>
      <c r="CA20" s="92">
        <v>4.0000000000000001E-3</v>
      </c>
      <c r="CB20" s="66" t="s">
        <v>33</v>
      </c>
      <c r="CC20" s="92">
        <v>1E-3</v>
      </c>
      <c r="CD20" s="66" t="s">
        <v>1</v>
      </c>
      <c r="CE20" s="92">
        <v>1E-3</v>
      </c>
      <c r="CF20" s="66" t="s">
        <v>33</v>
      </c>
      <c r="CG20" s="92">
        <v>2.0000000000000001E-4</v>
      </c>
      <c r="CH20" s="66" t="s">
        <v>1</v>
      </c>
      <c r="CI20" s="92">
        <v>1E-3</v>
      </c>
      <c r="CJ20" s="66" t="s">
        <v>2</v>
      </c>
      <c r="CK20" s="92">
        <v>1E-3</v>
      </c>
      <c r="CL20" s="66" t="s">
        <v>1</v>
      </c>
      <c r="CM20" s="92">
        <v>1E-3</v>
      </c>
      <c r="CN20" s="66" t="s">
        <v>1</v>
      </c>
      <c r="CO20" s="92">
        <v>1E-3</v>
      </c>
      <c r="CP20" s="66" t="s">
        <v>1</v>
      </c>
      <c r="CQ20" s="92">
        <v>1E-3</v>
      </c>
      <c r="CR20" s="66" t="s">
        <v>1</v>
      </c>
      <c r="CS20" s="92">
        <v>1E-3</v>
      </c>
      <c r="CT20" s="66" t="s">
        <v>33</v>
      </c>
      <c r="CU20" s="92">
        <v>2E-3</v>
      </c>
      <c r="CV20" s="66" t="s">
        <v>33</v>
      </c>
      <c r="CW20" s="92">
        <v>2E-3</v>
      </c>
      <c r="CX20" s="66" t="s">
        <v>33</v>
      </c>
      <c r="CY20" s="92">
        <v>2E-3</v>
      </c>
      <c r="CZ20" s="66" t="s">
        <v>1</v>
      </c>
      <c r="DA20" s="92">
        <v>1E-3</v>
      </c>
      <c r="DB20" s="66" t="s">
        <v>1</v>
      </c>
      <c r="DC20" s="92">
        <v>1E-3</v>
      </c>
      <c r="DD20" s="66" t="s">
        <v>1</v>
      </c>
      <c r="DE20" s="92">
        <v>1E-3</v>
      </c>
      <c r="DF20" s="66" t="s">
        <v>33</v>
      </c>
      <c r="DG20" s="92">
        <v>2.0000000000000001E-4</v>
      </c>
      <c r="DH20" s="66" t="s">
        <v>1</v>
      </c>
      <c r="DI20" s="92">
        <v>1E-3</v>
      </c>
      <c r="DJ20" s="66" t="s">
        <v>1</v>
      </c>
      <c r="DK20" s="92">
        <v>1E-3</v>
      </c>
      <c r="DL20" s="66" t="s">
        <v>1</v>
      </c>
      <c r="DM20" s="92">
        <v>1E-3</v>
      </c>
      <c r="DN20" s="66" t="s">
        <v>1</v>
      </c>
      <c r="DO20" s="92">
        <v>1E-3</v>
      </c>
      <c r="DP20" s="66" t="s">
        <v>2</v>
      </c>
      <c r="DQ20" s="92">
        <v>1E-3</v>
      </c>
      <c r="DR20" s="66" t="s">
        <v>2</v>
      </c>
      <c r="DS20" s="92">
        <v>7.0000000000000001E-3</v>
      </c>
      <c r="DT20" s="66" t="s">
        <v>1</v>
      </c>
      <c r="DU20" s="92">
        <v>1E-3</v>
      </c>
      <c r="DV20" s="66" t="s">
        <v>2</v>
      </c>
      <c r="DW20" s="92">
        <v>4.0000000000000001E-3</v>
      </c>
      <c r="DX20" s="66" t="s">
        <v>2</v>
      </c>
      <c r="DY20" s="92">
        <v>1E-3</v>
      </c>
      <c r="DZ20" s="66" t="s">
        <v>1</v>
      </c>
      <c r="EA20" s="92">
        <v>1E-3</v>
      </c>
      <c r="EB20" s="66" t="s">
        <v>1</v>
      </c>
      <c r="EC20" s="92">
        <v>1E-3</v>
      </c>
      <c r="ED20" s="66" t="s">
        <v>1</v>
      </c>
      <c r="EE20" s="92">
        <v>1E-3</v>
      </c>
      <c r="EF20" s="66" t="s">
        <v>1</v>
      </c>
      <c r="EG20" s="92">
        <v>1E-3</v>
      </c>
      <c r="EH20" s="66" t="s">
        <v>1</v>
      </c>
      <c r="EI20" s="92">
        <v>1E-3</v>
      </c>
      <c r="EJ20" s="66" t="s">
        <v>1</v>
      </c>
      <c r="EK20" s="92">
        <v>1E-3</v>
      </c>
      <c r="EL20" s="66" t="s">
        <v>1</v>
      </c>
      <c r="EM20" s="92">
        <v>1E-3</v>
      </c>
      <c r="EN20" s="66" t="s">
        <v>1</v>
      </c>
      <c r="EO20" s="92">
        <v>1E-3</v>
      </c>
      <c r="EP20" s="66" t="s">
        <v>2</v>
      </c>
      <c r="EQ20" s="92" t="s">
        <v>3</v>
      </c>
      <c r="ER20" s="93"/>
      <c r="ES20" s="94">
        <f t="shared" si="0"/>
        <v>69</v>
      </c>
      <c r="ET20" s="88"/>
      <c r="EU20" s="87" t="str">
        <f t="shared" si="1"/>
        <v/>
      </c>
      <c r="EV20" s="92">
        <f t="shared" si="3"/>
        <v>1.0999999999999999E-2</v>
      </c>
      <c r="EW20" s="95">
        <v>0</v>
      </c>
      <c r="EX20" s="95">
        <v>0.03</v>
      </c>
      <c r="EZ20" s="130"/>
      <c r="FA20" s="97"/>
    </row>
    <row r="21" spans="2:157" ht="14.1" customHeight="1" x14ac:dyDescent="0.2">
      <c r="B21" s="135"/>
      <c r="C21" s="13" t="s">
        <v>86</v>
      </c>
      <c r="D21" s="66" t="s">
        <v>1</v>
      </c>
      <c r="E21" s="91">
        <v>2.0000000000000001E-4</v>
      </c>
      <c r="F21" s="66" t="s">
        <v>1</v>
      </c>
      <c r="G21" s="92">
        <v>2.0000000000000001E-4</v>
      </c>
      <c r="H21" s="66" t="s">
        <v>1</v>
      </c>
      <c r="I21" s="92">
        <v>2.0000000000000001E-4</v>
      </c>
      <c r="J21" s="98" t="s">
        <v>2</v>
      </c>
      <c r="K21" s="99">
        <v>0.26</v>
      </c>
      <c r="L21" s="66" t="s">
        <v>1</v>
      </c>
      <c r="M21" s="92">
        <v>2.0000000000000001E-4</v>
      </c>
      <c r="N21" s="66" t="s">
        <v>1</v>
      </c>
      <c r="O21" s="92">
        <v>2.0000000000000001E-4</v>
      </c>
      <c r="P21" s="66" t="s">
        <v>1</v>
      </c>
      <c r="Q21" s="92">
        <v>2.0000000000000001E-4</v>
      </c>
      <c r="R21" s="66" t="s">
        <v>1</v>
      </c>
      <c r="S21" s="92">
        <v>2.0000000000000001E-4</v>
      </c>
      <c r="T21" s="66"/>
      <c r="U21" s="92" t="s">
        <v>3</v>
      </c>
      <c r="V21" s="66" t="s">
        <v>1</v>
      </c>
      <c r="W21" s="92">
        <v>2.0000000000000001E-4</v>
      </c>
      <c r="X21" s="66" t="s">
        <v>1</v>
      </c>
      <c r="Y21" s="92">
        <v>2.0000000000000001E-4</v>
      </c>
      <c r="Z21" s="66" t="s">
        <v>1</v>
      </c>
      <c r="AA21" s="92">
        <v>2.0000000000000001E-4</v>
      </c>
      <c r="AB21" s="66" t="s">
        <v>1</v>
      </c>
      <c r="AC21" s="92">
        <v>2.0000000000000001E-4</v>
      </c>
      <c r="AD21" s="66" t="s">
        <v>1</v>
      </c>
      <c r="AE21" s="92">
        <v>2.0000000000000001E-4</v>
      </c>
      <c r="AF21" s="66" t="s">
        <v>1</v>
      </c>
      <c r="AG21" s="92">
        <v>2.0000000000000001E-4</v>
      </c>
      <c r="AH21" s="66" t="s">
        <v>2</v>
      </c>
      <c r="AI21" s="92">
        <v>1.8E-3</v>
      </c>
      <c r="AJ21" s="66" t="s">
        <v>1</v>
      </c>
      <c r="AK21" s="92">
        <v>2.0000000000000001E-4</v>
      </c>
      <c r="AL21" s="66" t="s">
        <v>2</v>
      </c>
      <c r="AM21" s="92">
        <v>2.0000000000000001E-4</v>
      </c>
      <c r="AN21" s="66" t="s">
        <v>2</v>
      </c>
      <c r="AO21" s="92">
        <v>3.8999999999999998E-3</v>
      </c>
      <c r="AP21" s="66" t="s">
        <v>1</v>
      </c>
      <c r="AQ21" s="92">
        <v>2.0000000000000001E-4</v>
      </c>
      <c r="AR21" s="66" t="s">
        <v>1</v>
      </c>
      <c r="AS21" s="92">
        <v>2.0000000000000001E-4</v>
      </c>
      <c r="AT21" s="66"/>
      <c r="AU21" s="92" t="s">
        <v>3</v>
      </c>
      <c r="AV21" s="66" t="s">
        <v>1</v>
      </c>
      <c r="AW21" s="92">
        <v>2.0000000000000001E-4</v>
      </c>
      <c r="AX21" s="66" t="s">
        <v>1</v>
      </c>
      <c r="AY21" s="92">
        <v>2.0000000000000001E-4</v>
      </c>
      <c r="AZ21" s="66" t="s">
        <v>1</v>
      </c>
      <c r="BA21" s="92">
        <v>2.0000000000000001E-4</v>
      </c>
      <c r="BB21" s="66" t="s">
        <v>2</v>
      </c>
      <c r="BC21" s="92">
        <v>3.3E-3</v>
      </c>
      <c r="BD21" s="66" t="s">
        <v>2</v>
      </c>
      <c r="BE21" s="92">
        <v>1.6000000000000001E-3</v>
      </c>
      <c r="BF21" s="66" t="s">
        <v>1</v>
      </c>
      <c r="BG21" s="92">
        <v>2.0000000000000001E-4</v>
      </c>
      <c r="BH21" s="66" t="s">
        <v>1</v>
      </c>
      <c r="BI21" s="92">
        <v>2.0000000000000001E-4</v>
      </c>
      <c r="BJ21" s="66" t="s">
        <v>1</v>
      </c>
      <c r="BK21" s="92">
        <v>2.0000000000000001E-4</v>
      </c>
      <c r="BL21" s="66" t="s">
        <v>1</v>
      </c>
      <c r="BM21" s="92">
        <v>2.0000000000000001E-4</v>
      </c>
      <c r="BN21" s="66" t="s">
        <v>1</v>
      </c>
      <c r="BO21" s="92">
        <v>2.0000000000000001E-4</v>
      </c>
      <c r="BP21" s="66" t="s">
        <v>1</v>
      </c>
      <c r="BQ21" s="92">
        <v>2.0000000000000001E-4</v>
      </c>
      <c r="BR21" s="66" t="s">
        <v>1</v>
      </c>
      <c r="BS21" s="92">
        <v>2.0000000000000001E-4</v>
      </c>
      <c r="BT21" s="66" t="s">
        <v>1</v>
      </c>
      <c r="BU21" s="92">
        <v>2.0000000000000001E-4</v>
      </c>
      <c r="BV21" s="66" t="s">
        <v>1</v>
      </c>
      <c r="BW21" s="92">
        <v>2.0000000000000001E-4</v>
      </c>
      <c r="BX21" s="66" t="s">
        <v>1</v>
      </c>
      <c r="BY21" s="92">
        <v>2.0000000000000001E-4</v>
      </c>
      <c r="BZ21" s="66" t="s">
        <v>1</v>
      </c>
      <c r="CA21" s="92">
        <v>2.0000000000000001E-4</v>
      </c>
      <c r="CB21" s="66" t="s">
        <v>1</v>
      </c>
      <c r="CC21" s="92">
        <v>2.0000000000000001E-4</v>
      </c>
      <c r="CD21" s="66" t="s">
        <v>1</v>
      </c>
      <c r="CE21" s="92">
        <v>2.0000000000000001E-4</v>
      </c>
      <c r="CF21" s="66" t="s">
        <v>33</v>
      </c>
      <c r="CG21" s="92">
        <v>2.0000000000000001E-4</v>
      </c>
      <c r="CH21" s="66" t="s">
        <v>2</v>
      </c>
      <c r="CI21" s="92">
        <v>5.0000000000000001E-3</v>
      </c>
      <c r="CJ21" s="66" t="s">
        <v>2</v>
      </c>
      <c r="CK21" s="92">
        <v>1.1999999999999999E-3</v>
      </c>
      <c r="CL21" s="66" t="s">
        <v>1</v>
      </c>
      <c r="CM21" s="92">
        <v>2.0000000000000001E-4</v>
      </c>
      <c r="CN21" s="66" t="s">
        <v>1</v>
      </c>
      <c r="CO21" s="92">
        <v>2.0000000000000001E-4</v>
      </c>
      <c r="CP21" s="66" t="s">
        <v>1</v>
      </c>
      <c r="CQ21" s="92">
        <v>2.0000000000000001E-4</v>
      </c>
      <c r="CR21" s="66" t="s">
        <v>1</v>
      </c>
      <c r="CS21" s="92">
        <v>2.0000000000000001E-4</v>
      </c>
      <c r="CT21" s="66" t="s">
        <v>33</v>
      </c>
      <c r="CU21" s="92">
        <v>5.0000000000000001E-4</v>
      </c>
      <c r="CV21" s="66" t="s">
        <v>33</v>
      </c>
      <c r="CW21" s="92">
        <v>5.0000000000000001E-4</v>
      </c>
      <c r="CX21" s="66" t="s">
        <v>33</v>
      </c>
      <c r="CY21" s="92">
        <v>5.0000000000000001E-4</v>
      </c>
      <c r="CZ21" s="66" t="s">
        <v>2</v>
      </c>
      <c r="DA21" s="92">
        <v>8.0000000000000004E-4</v>
      </c>
      <c r="DB21" s="66" t="s">
        <v>2</v>
      </c>
      <c r="DC21" s="92">
        <v>3.3999999999999998E-3</v>
      </c>
      <c r="DD21" s="66" t="s">
        <v>1</v>
      </c>
      <c r="DE21" s="92">
        <v>2.0000000000000001E-4</v>
      </c>
      <c r="DF21" s="66" t="s">
        <v>33</v>
      </c>
      <c r="DG21" s="92">
        <v>2.0000000000000001E-4</v>
      </c>
      <c r="DH21" s="66" t="s">
        <v>1</v>
      </c>
      <c r="DI21" s="92">
        <v>2.0000000000000001E-4</v>
      </c>
      <c r="DJ21" s="66" t="s">
        <v>1</v>
      </c>
      <c r="DK21" s="92">
        <v>2.0000000000000001E-4</v>
      </c>
      <c r="DL21" s="66" t="s">
        <v>2</v>
      </c>
      <c r="DM21" s="92">
        <v>1.6000000000000001E-3</v>
      </c>
      <c r="DN21" s="66" t="s">
        <v>2</v>
      </c>
      <c r="DO21" s="92">
        <v>2.9999999999999997E-4</v>
      </c>
      <c r="DP21" s="66" t="s">
        <v>2</v>
      </c>
      <c r="DQ21" s="92">
        <v>2.5999999999999999E-3</v>
      </c>
      <c r="DR21" s="66" t="s">
        <v>2</v>
      </c>
      <c r="DS21" s="92">
        <v>5.0000000000000001E-4</v>
      </c>
      <c r="DT21" s="66" t="s">
        <v>1</v>
      </c>
      <c r="DU21" s="92">
        <v>2.0000000000000001E-4</v>
      </c>
      <c r="DV21" s="66" t="s">
        <v>2</v>
      </c>
      <c r="DW21" s="92">
        <v>3.0999999999999999E-3</v>
      </c>
      <c r="DX21" s="66" t="s">
        <v>2</v>
      </c>
      <c r="DY21" s="92">
        <v>1E-3</v>
      </c>
      <c r="DZ21" s="66" t="s">
        <v>1</v>
      </c>
      <c r="EA21" s="92">
        <v>2.0000000000000001E-4</v>
      </c>
      <c r="EB21" s="66" t="s">
        <v>1</v>
      </c>
      <c r="EC21" s="92">
        <v>2.0000000000000001E-4</v>
      </c>
      <c r="ED21" s="66" t="s">
        <v>1</v>
      </c>
      <c r="EE21" s="92">
        <v>2.0000000000000001E-4</v>
      </c>
      <c r="EF21" s="66" t="s">
        <v>1</v>
      </c>
      <c r="EG21" s="92">
        <v>2.0000000000000001E-4</v>
      </c>
      <c r="EH21" s="66" t="s">
        <v>1</v>
      </c>
      <c r="EI21" s="92">
        <v>2.0000000000000001E-4</v>
      </c>
      <c r="EJ21" s="66" t="s">
        <v>1</v>
      </c>
      <c r="EK21" s="92">
        <v>2.0000000000000001E-4</v>
      </c>
      <c r="EL21" s="66" t="s">
        <v>1</v>
      </c>
      <c r="EM21" s="92">
        <v>2.0000000000000001E-4</v>
      </c>
      <c r="EN21" s="66" t="s">
        <v>1</v>
      </c>
      <c r="EO21" s="92">
        <v>2.0000000000000001E-4</v>
      </c>
      <c r="EP21" s="66" t="s">
        <v>2</v>
      </c>
      <c r="EQ21" s="92" t="s">
        <v>3</v>
      </c>
      <c r="ER21" s="93"/>
      <c r="ES21" s="94">
        <f t="shared" si="0"/>
        <v>69</v>
      </c>
      <c r="ET21" s="88"/>
      <c r="EU21" s="87" t="str">
        <f t="shared" si="1"/>
        <v/>
      </c>
      <c r="EV21" s="92">
        <f t="shared" si="3"/>
        <v>0.26</v>
      </c>
      <c r="EW21" s="62">
        <v>1</v>
      </c>
      <c r="EX21" s="63">
        <v>0.01</v>
      </c>
      <c r="EY21" s="64"/>
      <c r="EZ21" s="130"/>
      <c r="FA21" s="97"/>
    </row>
    <row r="22" spans="2:157" ht="14.1" customHeight="1" x14ac:dyDescent="0.2">
      <c r="B22" s="135"/>
      <c r="C22" s="13" t="s">
        <v>87</v>
      </c>
      <c r="D22" s="66" t="s">
        <v>2</v>
      </c>
      <c r="E22" s="91" t="s">
        <v>3</v>
      </c>
      <c r="F22" s="66" t="s">
        <v>2</v>
      </c>
      <c r="G22" s="92" t="s">
        <v>3</v>
      </c>
      <c r="H22" s="66" t="s">
        <v>1</v>
      </c>
      <c r="I22" s="92">
        <v>2.0000000000000001E-4</v>
      </c>
      <c r="J22" s="66" t="s">
        <v>1</v>
      </c>
      <c r="K22" s="92">
        <v>2.0000000000000001E-4</v>
      </c>
      <c r="L22" s="66" t="s">
        <v>2</v>
      </c>
      <c r="M22" s="92" t="s">
        <v>3</v>
      </c>
      <c r="N22" s="66" t="s">
        <v>1</v>
      </c>
      <c r="O22" s="92">
        <v>2.0000000000000001E-4</v>
      </c>
      <c r="P22" s="66" t="s">
        <v>2</v>
      </c>
      <c r="Q22" s="92" t="s">
        <v>3</v>
      </c>
      <c r="R22" s="66" t="s">
        <v>2</v>
      </c>
      <c r="S22" s="92" t="s">
        <v>3</v>
      </c>
      <c r="T22" s="66"/>
      <c r="U22" s="92" t="s">
        <v>3</v>
      </c>
      <c r="V22" s="66" t="s">
        <v>1</v>
      </c>
      <c r="W22" s="92">
        <v>2.0000000000000001E-4</v>
      </c>
      <c r="X22" s="66" t="s">
        <v>2</v>
      </c>
      <c r="Y22" s="92" t="s">
        <v>3</v>
      </c>
      <c r="Z22" s="66" t="s">
        <v>2</v>
      </c>
      <c r="AA22" s="92" t="s">
        <v>3</v>
      </c>
      <c r="AB22" s="66" t="s">
        <v>2</v>
      </c>
      <c r="AC22" s="92" t="s">
        <v>3</v>
      </c>
      <c r="AD22" s="66" t="s">
        <v>1</v>
      </c>
      <c r="AE22" s="92">
        <v>2.0000000000000001E-4</v>
      </c>
      <c r="AF22" s="66" t="s">
        <v>2</v>
      </c>
      <c r="AG22" s="92" t="s">
        <v>3</v>
      </c>
      <c r="AH22" s="66" t="s">
        <v>2</v>
      </c>
      <c r="AI22" s="92" t="s">
        <v>3</v>
      </c>
      <c r="AJ22" s="66" t="s">
        <v>2</v>
      </c>
      <c r="AK22" s="92" t="s">
        <v>3</v>
      </c>
      <c r="AL22" s="66" t="s">
        <v>2</v>
      </c>
      <c r="AM22" s="92" t="s">
        <v>3</v>
      </c>
      <c r="AN22" s="66" t="s">
        <v>2</v>
      </c>
      <c r="AO22" s="92" t="s">
        <v>3</v>
      </c>
      <c r="AP22" s="66" t="s">
        <v>2</v>
      </c>
      <c r="AQ22" s="92" t="s">
        <v>3</v>
      </c>
      <c r="AR22" s="66" t="s">
        <v>2</v>
      </c>
      <c r="AS22" s="92" t="s">
        <v>3</v>
      </c>
      <c r="AT22" s="66"/>
      <c r="AU22" s="92" t="s">
        <v>3</v>
      </c>
      <c r="AV22" s="66" t="s">
        <v>2</v>
      </c>
      <c r="AW22" s="92" t="s">
        <v>3</v>
      </c>
      <c r="AX22" s="66" t="s">
        <v>2</v>
      </c>
      <c r="AY22" s="92" t="s">
        <v>3</v>
      </c>
      <c r="AZ22" s="66" t="s">
        <v>1</v>
      </c>
      <c r="BA22" s="92">
        <v>2.0000000000000001E-4</v>
      </c>
      <c r="BB22" s="66" t="s">
        <v>2</v>
      </c>
      <c r="BC22" s="92" t="s">
        <v>3</v>
      </c>
      <c r="BD22" s="66" t="s">
        <v>2</v>
      </c>
      <c r="BE22" s="92" t="s">
        <v>3</v>
      </c>
      <c r="BF22" s="66" t="s">
        <v>2</v>
      </c>
      <c r="BG22" s="92" t="s">
        <v>3</v>
      </c>
      <c r="BH22" s="66" t="s">
        <v>1</v>
      </c>
      <c r="BI22" s="92">
        <v>2.0000000000000001E-4</v>
      </c>
      <c r="BJ22" s="66" t="s">
        <v>2</v>
      </c>
      <c r="BK22" s="92" t="s">
        <v>3</v>
      </c>
      <c r="BL22" s="66" t="s">
        <v>1</v>
      </c>
      <c r="BM22" s="92">
        <v>2.0000000000000001E-4</v>
      </c>
      <c r="BN22" s="66" t="s">
        <v>2</v>
      </c>
      <c r="BO22" s="92" t="s">
        <v>3</v>
      </c>
      <c r="BP22" s="66" t="s">
        <v>2</v>
      </c>
      <c r="BQ22" s="92" t="s">
        <v>3</v>
      </c>
      <c r="BR22" s="66" t="s">
        <v>2</v>
      </c>
      <c r="BS22" s="92" t="s">
        <v>3</v>
      </c>
      <c r="BT22" s="66"/>
      <c r="BU22" s="92" t="s">
        <v>3</v>
      </c>
      <c r="BV22" s="66"/>
      <c r="BW22" s="92" t="s">
        <v>3</v>
      </c>
      <c r="BX22" s="66" t="s">
        <v>1</v>
      </c>
      <c r="BY22" s="92">
        <v>2.0000000000000001E-4</v>
      </c>
      <c r="BZ22" s="66"/>
      <c r="CA22" s="92" t="s">
        <v>3</v>
      </c>
      <c r="CB22" s="66"/>
      <c r="CC22" s="92" t="s">
        <v>3</v>
      </c>
      <c r="CD22" s="66" t="s">
        <v>2</v>
      </c>
      <c r="CE22" s="92" t="s">
        <v>3</v>
      </c>
      <c r="CF22" s="66" t="s">
        <v>33</v>
      </c>
      <c r="CG22" s="92">
        <v>2.0000000000000001E-4</v>
      </c>
      <c r="CH22" s="66" t="s">
        <v>2</v>
      </c>
      <c r="CI22" s="92" t="s">
        <v>3</v>
      </c>
      <c r="CJ22" s="66" t="s">
        <v>2</v>
      </c>
      <c r="CK22" s="92" t="s">
        <v>3</v>
      </c>
      <c r="CL22" s="66" t="s">
        <v>2</v>
      </c>
      <c r="CM22" s="92" t="s">
        <v>3</v>
      </c>
      <c r="CN22" s="66" t="s">
        <v>2</v>
      </c>
      <c r="CO22" s="92" t="s">
        <v>3</v>
      </c>
      <c r="CP22" s="66" t="s">
        <v>2</v>
      </c>
      <c r="CQ22" s="92" t="s">
        <v>3</v>
      </c>
      <c r="CR22" s="66" t="s">
        <v>2</v>
      </c>
      <c r="CS22" s="92" t="s">
        <v>3</v>
      </c>
      <c r="CT22" s="66"/>
      <c r="CU22" s="92" t="s">
        <v>3</v>
      </c>
      <c r="CV22" s="66"/>
      <c r="CW22" s="92" t="s">
        <v>3</v>
      </c>
      <c r="CX22" s="66" t="s">
        <v>33</v>
      </c>
      <c r="CY22" s="92">
        <v>2.0000000000000001E-4</v>
      </c>
      <c r="CZ22" s="66" t="s">
        <v>1</v>
      </c>
      <c r="DA22" s="92">
        <v>2.0000000000000001E-4</v>
      </c>
      <c r="DB22" s="66" t="s">
        <v>2</v>
      </c>
      <c r="DC22" s="92" t="s">
        <v>3</v>
      </c>
      <c r="DD22" s="66" t="s">
        <v>1</v>
      </c>
      <c r="DE22" s="92">
        <v>2.0000000000000001E-4</v>
      </c>
      <c r="DF22" s="66" t="s">
        <v>33</v>
      </c>
      <c r="DG22" s="92">
        <v>2.0000000000000001E-4</v>
      </c>
      <c r="DH22" s="66" t="s">
        <v>2</v>
      </c>
      <c r="DI22" s="92" t="s">
        <v>3</v>
      </c>
      <c r="DJ22" s="66" t="s">
        <v>1</v>
      </c>
      <c r="DK22" s="92">
        <v>2.0000000000000001E-4</v>
      </c>
      <c r="DL22" s="66" t="s">
        <v>2</v>
      </c>
      <c r="DM22" s="92" t="s">
        <v>3</v>
      </c>
      <c r="DN22" s="66" t="s">
        <v>1</v>
      </c>
      <c r="DO22" s="92">
        <v>2.0000000000000001E-4</v>
      </c>
      <c r="DP22" s="66" t="s">
        <v>1</v>
      </c>
      <c r="DQ22" s="92">
        <v>2.0000000000000001E-4</v>
      </c>
      <c r="DR22" s="66" t="s">
        <v>2</v>
      </c>
      <c r="DS22" s="92" t="s">
        <v>3</v>
      </c>
      <c r="DT22" s="66" t="s">
        <v>2</v>
      </c>
      <c r="DU22" s="92" t="s">
        <v>3</v>
      </c>
      <c r="DV22" s="66" t="s">
        <v>2</v>
      </c>
      <c r="DW22" s="92" t="s">
        <v>3</v>
      </c>
      <c r="DX22" s="66" t="s">
        <v>2</v>
      </c>
      <c r="DY22" s="92" t="s">
        <v>3</v>
      </c>
      <c r="DZ22" s="66" t="s">
        <v>2</v>
      </c>
      <c r="EA22" s="92" t="s">
        <v>3</v>
      </c>
      <c r="EB22" s="66" t="s">
        <v>1</v>
      </c>
      <c r="EC22" s="92">
        <v>2.0000000000000001E-4</v>
      </c>
      <c r="ED22" s="66" t="s">
        <v>2</v>
      </c>
      <c r="EE22" s="92" t="s">
        <v>3</v>
      </c>
      <c r="EF22" s="66" t="s">
        <v>2</v>
      </c>
      <c r="EG22" s="92" t="s">
        <v>3</v>
      </c>
      <c r="EH22" s="66" t="s">
        <v>2</v>
      </c>
      <c r="EI22" s="92" t="s">
        <v>3</v>
      </c>
      <c r="EJ22" s="66" t="s">
        <v>2</v>
      </c>
      <c r="EK22" s="92" t="s">
        <v>3</v>
      </c>
      <c r="EL22" s="66" t="s">
        <v>1</v>
      </c>
      <c r="EM22" s="92">
        <v>2.0000000000000001E-4</v>
      </c>
      <c r="EN22" s="66" t="s">
        <v>2</v>
      </c>
      <c r="EO22" s="92" t="s">
        <v>3</v>
      </c>
      <c r="EP22" s="66" t="s">
        <v>2</v>
      </c>
      <c r="EQ22" s="92" t="s">
        <v>3</v>
      </c>
      <c r="ER22" s="93"/>
      <c r="ES22" s="94">
        <f t="shared" si="0"/>
        <v>19</v>
      </c>
      <c r="ET22" s="88"/>
      <c r="EU22" s="87" t="str">
        <f t="shared" si="1"/>
        <v>&lt;</v>
      </c>
      <c r="EV22" s="92">
        <f t="shared" si="3"/>
        <v>2.0000000000000001E-4</v>
      </c>
      <c r="EW22" s="95">
        <v>0</v>
      </c>
      <c r="EX22" s="95">
        <v>2E-3</v>
      </c>
      <c r="EZ22" s="130"/>
      <c r="FA22" s="97"/>
    </row>
    <row r="23" spans="2:157" ht="14.1" customHeight="1" x14ac:dyDescent="0.2">
      <c r="B23" s="135"/>
      <c r="C23" s="13" t="s">
        <v>88</v>
      </c>
      <c r="D23" s="66" t="s">
        <v>2</v>
      </c>
      <c r="E23" s="91" t="s">
        <v>3</v>
      </c>
      <c r="F23" s="66" t="s">
        <v>2</v>
      </c>
      <c r="G23" s="92" t="s">
        <v>3</v>
      </c>
      <c r="H23" s="66" t="s">
        <v>1</v>
      </c>
      <c r="I23" s="92">
        <v>5.9999999999999995E-4</v>
      </c>
      <c r="J23" s="66" t="s">
        <v>1</v>
      </c>
      <c r="K23" s="92">
        <v>5.9999999999999995E-4</v>
      </c>
      <c r="L23" s="66" t="s">
        <v>2</v>
      </c>
      <c r="M23" s="92" t="s">
        <v>3</v>
      </c>
      <c r="N23" s="66" t="s">
        <v>1</v>
      </c>
      <c r="O23" s="92">
        <v>5.9999999999999995E-4</v>
      </c>
      <c r="P23" s="66" t="s">
        <v>2</v>
      </c>
      <c r="Q23" s="92" t="s">
        <v>3</v>
      </c>
      <c r="R23" s="66" t="s">
        <v>2</v>
      </c>
      <c r="S23" s="92" t="s">
        <v>3</v>
      </c>
      <c r="T23" s="66" t="s">
        <v>33</v>
      </c>
      <c r="U23" s="92">
        <v>5.9999999999999995E-4</v>
      </c>
      <c r="V23" s="66" t="s">
        <v>1</v>
      </c>
      <c r="W23" s="92">
        <v>5.9999999999999995E-4</v>
      </c>
      <c r="X23" s="66" t="s">
        <v>2</v>
      </c>
      <c r="Y23" s="92" t="s">
        <v>3</v>
      </c>
      <c r="Z23" s="66" t="s">
        <v>2</v>
      </c>
      <c r="AA23" s="92" t="s">
        <v>3</v>
      </c>
      <c r="AB23" s="66" t="s">
        <v>2</v>
      </c>
      <c r="AC23" s="92" t="s">
        <v>3</v>
      </c>
      <c r="AD23" s="66" t="s">
        <v>1</v>
      </c>
      <c r="AE23" s="92">
        <v>5.9999999999999995E-4</v>
      </c>
      <c r="AF23" s="66" t="s">
        <v>2</v>
      </c>
      <c r="AG23" s="92" t="s">
        <v>3</v>
      </c>
      <c r="AH23" s="66" t="s">
        <v>2</v>
      </c>
      <c r="AI23" s="92" t="s">
        <v>3</v>
      </c>
      <c r="AJ23" s="66" t="s">
        <v>2</v>
      </c>
      <c r="AK23" s="92" t="s">
        <v>3</v>
      </c>
      <c r="AL23" s="66" t="s">
        <v>2</v>
      </c>
      <c r="AM23" s="92" t="s">
        <v>3</v>
      </c>
      <c r="AN23" s="66" t="s">
        <v>2</v>
      </c>
      <c r="AO23" s="92" t="s">
        <v>3</v>
      </c>
      <c r="AP23" s="66" t="s">
        <v>2</v>
      </c>
      <c r="AQ23" s="92" t="s">
        <v>3</v>
      </c>
      <c r="AR23" s="66" t="s">
        <v>2</v>
      </c>
      <c r="AS23" s="92" t="s">
        <v>3</v>
      </c>
      <c r="AT23" s="66" t="s">
        <v>33</v>
      </c>
      <c r="AU23" s="92">
        <v>5.9999999999999995E-4</v>
      </c>
      <c r="AV23" s="66" t="s">
        <v>2</v>
      </c>
      <c r="AW23" s="92" t="s">
        <v>3</v>
      </c>
      <c r="AX23" s="66" t="s">
        <v>2</v>
      </c>
      <c r="AY23" s="92" t="s">
        <v>3</v>
      </c>
      <c r="AZ23" s="66" t="s">
        <v>1</v>
      </c>
      <c r="BA23" s="92">
        <v>5.9999999999999995E-4</v>
      </c>
      <c r="BB23" s="66" t="s">
        <v>2</v>
      </c>
      <c r="BC23" s="92" t="s">
        <v>3</v>
      </c>
      <c r="BD23" s="66" t="s">
        <v>2</v>
      </c>
      <c r="BE23" s="92" t="s">
        <v>3</v>
      </c>
      <c r="BF23" s="66" t="s">
        <v>2</v>
      </c>
      <c r="BG23" s="92" t="s">
        <v>3</v>
      </c>
      <c r="BH23" s="66" t="s">
        <v>1</v>
      </c>
      <c r="BI23" s="92">
        <v>5.9999999999999995E-4</v>
      </c>
      <c r="BJ23" s="66" t="s">
        <v>2</v>
      </c>
      <c r="BK23" s="92" t="s">
        <v>3</v>
      </c>
      <c r="BL23" s="66" t="s">
        <v>1</v>
      </c>
      <c r="BM23" s="92">
        <v>5.9999999999999995E-4</v>
      </c>
      <c r="BN23" s="66" t="s">
        <v>2</v>
      </c>
      <c r="BO23" s="92" t="s">
        <v>3</v>
      </c>
      <c r="BP23" s="66" t="s">
        <v>2</v>
      </c>
      <c r="BQ23" s="92" t="s">
        <v>3</v>
      </c>
      <c r="BR23" s="66" t="s">
        <v>2</v>
      </c>
      <c r="BS23" s="92" t="s">
        <v>3</v>
      </c>
      <c r="BT23" s="66"/>
      <c r="BU23" s="92" t="s">
        <v>3</v>
      </c>
      <c r="BV23" s="66"/>
      <c r="BW23" s="92" t="s">
        <v>3</v>
      </c>
      <c r="BX23" s="66" t="s">
        <v>1</v>
      </c>
      <c r="BY23" s="92">
        <v>5.9999999999999995E-4</v>
      </c>
      <c r="BZ23" s="66"/>
      <c r="CA23" s="92" t="s">
        <v>3</v>
      </c>
      <c r="CB23" s="66"/>
      <c r="CC23" s="92" t="s">
        <v>3</v>
      </c>
      <c r="CD23" s="66" t="s">
        <v>2</v>
      </c>
      <c r="CE23" s="92" t="s">
        <v>3</v>
      </c>
      <c r="CF23" s="66" t="s">
        <v>33</v>
      </c>
      <c r="CG23" s="92">
        <v>5.9999999999999995E-4</v>
      </c>
      <c r="CH23" s="66" t="s">
        <v>2</v>
      </c>
      <c r="CI23" s="92" t="s">
        <v>3</v>
      </c>
      <c r="CJ23" s="66" t="s">
        <v>2</v>
      </c>
      <c r="CK23" s="92" t="s">
        <v>3</v>
      </c>
      <c r="CL23" s="66" t="s">
        <v>2</v>
      </c>
      <c r="CM23" s="92" t="s">
        <v>3</v>
      </c>
      <c r="CN23" s="66" t="s">
        <v>2</v>
      </c>
      <c r="CO23" s="92" t="s">
        <v>3</v>
      </c>
      <c r="CP23" s="66" t="s">
        <v>2</v>
      </c>
      <c r="CQ23" s="92" t="s">
        <v>3</v>
      </c>
      <c r="CR23" s="66" t="s">
        <v>2</v>
      </c>
      <c r="CS23" s="92" t="s">
        <v>3</v>
      </c>
      <c r="CT23" s="66"/>
      <c r="CU23" s="92" t="s">
        <v>3</v>
      </c>
      <c r="CV23" s="66"/>
      <c r="CW23" s="92" t="s">
        <v>3</v>
      </c>
      <c r="CX23" s="66" t="s">
        <v>33</v>
      </c>
      <c r="CY23" s="92">
        <v>5.9999999999999995E-4</v>
      </c>
      <c r="CZ23" s="66" t="s">
        <v>1</v>
      </c>
      <c r="DA23" s="92">
        <v>5.9999999999999995E-4</v>
      </c>
      <c r="DB23" s="66" t="s">
        <v>2</v>
      </c>
      <c r="DC23" s="92" t="s">
        <v>3</v>
      </c>
      <c r="DD23" s="66" t="s">
        <v>1</v>
      </c>
      <c r="DE23" s="92">
        <v>5.9999999999999995E-4</v>
      </c>
      <c r="DF23" s="66" t="s">
        <v>33</v>
      </c>
      <c r="DG23" s="92">
        <v>5.9999999999999995E-4</v>
      </c>
      <c r="DH23" s="66" t="s">
        <v>2</v>
      </c>
      <c r="DI23" s="92" t="s">
        <v>3</v>
      </c>
      <c r="DJ23" s="66" t="s">
        <v>1</v>
      </c>
      <c r="DK23" s="92">
        <v>5.9999999999999995E-4</v>
      </c>
      <c r="DL23" s="66" t="s">
        <v>2</v>
      </c>
      <c r="DM23" s="92" t="s">
        <v>3</v>
      </c>
      <c r="DN23" s="66" t="s">
        <v>1</v>
      </c>
      <c r="DO23" s="92">
        <v>5.9999999999999995E-4</v>
      </c>
      <c r="DP23" s="66" t="s">
        <v>1</v>
      </c>
      <c r="DQ23" s="92">
        <v>5.9999999999999995E-4</v>
      </c>
      <c r="DR23" s="66" t="s">
        <v>2</v>
      </c>
      <c r="DS23" s="92" t="s">
        <v>3</v>
      </c>
      <c r="DT23" s="66" t="s">
        <v>2</v>
      </c>
      <c r="DU23" s="92" t="s">
        <v>3</v>
      </c>
      <c r="DV23" s="66" t="s">
        <v>2</v>
      </c>
      <c r="DW23" s="92" t="s">
        <v>3</v>
      </c>
      <c r="DX23" s="66" t="s">
        <v>2</v>
      </c>
      <c r="DY23" s="92" t="s">
        <v>3</v>
      </c>
      <c r="DZ23" s="66" t="s">
        <v>2</v>
      </c>
      <c r="EA23" s="92" t="s">
        <v>3</v>
      </c>
      <c r="EB23" s="66" t="s">
        <v>1</v>
      </c>
      <c r="EC23" s="92">
        <v>5.9999999999999995E-4</v>
      </c>
      <c r="ED23" s="66" t="s">
        <v>2</v>
      </c>
      <c r="EE23" s="92" t="s">
        <v>3</v>
      </c>
      <c r="EF23" s="66" t="s">
        <v>2</v>
      </c>
      <c r="EG23" s="92" t="s">
        <v>3</v>
      </c>
      <c r="EH23" s="66" t="s">
        <v>2</v>
      </c>
      <c r="EI23" s="92" t="s">
        <v>3</v>
      </c>
      <c r="EJ23" s="66" t="s">
        <v>2</v>
      </c>
      <c r="EK23" s="92" t="s">
        <v>3</v>
      </c>
      <c r="EL23" s="66" t="s">
        <v>1</v>
      </c>
      <c r="EM23" s="92">
        <v>5.9999999999999995E-4</v>
      </c>
      <c r="EN23" s="66" t="s">
        <v>2</v>
      </c>
      <c r="EO23" s="92" t="s">
        <v>3</v>
      </c>
      <c r="EP23" s="66" t="s">
        <v>2</v>
      </c>
      <c r="EQ23" s="92" t="s">
        <v>3</v>
      </c>
      <c r="ER23" s="93"/>
      <c r="ES23" s="94">
        <f t="shared" si="0"/>
        <v>21</v>
      </c>
      <c r="ET23" s="88"/>
      <c r="EU23" s="87" t="str">
        <f t="shared" si="1"/>
        <v>&lt;</v>
      </c>
      <c r="EV23" s="92">
        <f t="shared" si="3"/>
        <v>5.9999999999999995E-4</v>
      </c>
      <c r="EW23" s="95">
        <v>0</v>
      </c>
      <c r="EX23" s="95">
        <v>6.0000000000000001E-3</v>
      </c>
      <c r="EZ23" s="130"/>
    </row>
    <row r="24" spans="2:157" ht="14.1" customHeight="1" x14ac:dyDescent="0.2">
      <c r="B24" s="135"/>
      <c r="C24" s="13" t="s">
        <v>89</v>
      </c>
      <c r="D24" s="66" t="s">
        <v>2</v>
      </c>
      <c r="E24" s="91" t="s">
        <v>3</v>
      </c>
      <c r="F24" s="66" t="s">
        <v>2</v>
      </c>
      <c r="G24" s="92" t="s">
        <v>3</v>
      </c>
      <c r="H24" s="66" t="s">
        <v>1</v>
      </c>
      <c r="I24" s="92">
        <v>2.9999999999999997E-4</v>
      </c>
      <c r="J24" s="66" t="s">
        <v>1</v>
      </c>
      <c r="K24" s="92">
        <v>2.9999999999999997E-4</v>
      </c>
      <c r="L24" s="66" t="s">
        <v>2</v>
      </c>
      <c r="M24" s="92" t="s">
        <v>3</v>
      </c>
      <c r="N24" s="66" t="s">
        <v>1</v>
      </c>
      <c r="O24" s="92">
        <v>2.9999999999999997E-4</v>
      </c>
      <c r="P24" s="66" t="s">
        <v>2</v>
      </c>
      <c r="Q24" s="92" t="s">
        <v>3</v>
      </c>
      <c r="R24" s="66" t="s">
        <v>2</v>
      </c>
      <c r="S24" s="92" t="s">
        <v>3</v>
      </c>
      <c r="T24" s="66" t="s">
        <v>33</v>
      </c>
      <c r="U24" s="92">
        <v>2.9999999999999997E-4</v>
      </c>
      <c r="V24" s="66" t="s">
        <v>1</v>
      </c>
      <c r="W24" s="92">
        <v>2.9999999999999997E-4</v>
      </c>
      <c r="X24" s="66" t="s">
        <v>2</v>
      </c>
      <c r="Y24" s="92" t="s">
        <v>3</v>
      </c>
      <c r="Z24" s="66" t="s">
        <v>2</v>
      </c>
      <c r="AA24" s="92" t="s">
        <v>3</v>
      </c>
      <c r="AB24" s="66" t="s">
        <v>2</v>
      </c>
      <c r="AC24" s="92" t="s">
        <v>3</v>
      </c>
      <c r="AD24" s="66" t="s">
        <v>1</v>
      </c>
      <c r="AE24" s="92">
        <v>2.9999999999999997E-4</v>
      </c>
      <c r="AF24" s="66" t="s">
        <v>2</v>
      </c>
      <c r="AG24" s="92" t="s">
        <v>3</v>
      </c>
      <c r="AH24" s="66" t="s">
        <v>2</v>
      </c>
      <c r="AI24" s="92" t="s">
        <v>3</v>
      </c>
      <c r="AJ24" s="66" t="s">
        <v>2</v>
      </c>
      <c r="AK24" s="92" t="s">
        <v>3</v>
      </c>
      <c r="AL24" s="66" t="s">
        <v>2</v>
      </c>
      <c r="AM24" s="92" t="s">
        <v>3</v>
      </c>
      <c r="AN24" s="66" t="s">
        <v>2</v>
      </c>
      <c r="AO24" s="92" t="s">
        <v>3</v>
      </c>
      <c r="AP24" s="66" t="s">
        <v>2</v>
      </c>
      <c r="AQ24" s="92" t="s">
        <v>3</v>
      </c>
      <c r="AR24" s="66" t="s">
        <v>2</v>
      </c>
      <c r="AS24" s="92" t="s">
        <v>3</v>
      </c>
      <c r="AT24" s="66" t="s">
        <v>33</v>
      </c>
      <c r="AU24" s="92">
        <v>2.9999999999999997E-4</v>
      </c>
      <c r="AV24" s="66" t="s">
        <v>2</v>
      </c>
      <c r="AW24" s="92" t="s">
        <v>3</v>
      </c>
      <c r="AX24" s="66" t="s">
        <v>2</v>
      </c>
      <c r="AY24" s="92" t="s">
        <v>3</v>
      </c>
      <c r="AZ24" s="66" t="s">
        <v>1</v>
      </c>
      <c r="BA24" s="92">
        <v>2.9999999999999997E-4</v>
      </c>
      <c r="BB24" s="66" t="s">
        <v>2</v>
      </c>
      <c r="BC24" s="92" t="s">
        <v>3</v>
      </c>
      <c r="BD24" s="66" t="s">
        <v>2</v>
      </c>
      <c r="BE24" s="92" t="s">
        <v>3</v>
      </c>
      <c r="BF24" s="66" t="s">
        <v>2</v>
      </c>
      <c r="BG24" s="92" t="s">
        <v>3</v>
      </c>
      <c r="BH24" s="66" t="s">
        <v>1</v>
      </c>
      <c r="BI24" s="92">
        <v>2.9999999999999997E-4</v>
      </c>
      <c r="BJ24" s="66" t="s">
        <v>2</v>
      </c>
      <c r="BK24" s="92" t="s">
        <v>3</v>
      </c>
      <c r="BL24" s="66" t="s">
        <v>1</v>
      </c>
      <c r="BM24" s="92">
        <v>2.9999999999999997E-4</v>
      </c>
      <c r="BN24" s="66" t="s">
        <v>2</v>
      </c>
      <c r="BO24" s="92" t="s">
        <v>3</v>
      </c>
      <c r="BP24" s="66" t="s">
        <v>2</v>
      </c>
      <c r="BQ24" s="92" t="s">
        <v>3</v>
      </c>
      <c r="BR24" s="66" t="s">
        <v>2</v>
      </c>
      <c r="BS24" s="92" t="s">
        <v>3</v>
      </c>
      <c r="BT24" s="66"/>
      <c r="BU24" s="92" t="s">
        <v>3</v>
      </c>
      <c r="BV24" s="66"/>
      <c r="BW24" s="92" t="s">
        <v>3</v>
      </c>
      <c r="BX24" s="66" t="s">
        <v>1</v>
      </c>
      <c r="BY24" s="92">
        <v>2.9999999999999997E-4</v>
      </c>
      <c r="BZ24" s="66"/>
      <c r="CA24" s="92" t="s">
        <v>3</v>
      </c>
      <c r="CB24" s="66"/>
      <c r="CC24" s="92" t="s">
        <v>3</v>
      </c>
      <c r="CD24" s="66" t="s">
        <v>2</v>
      </c>
      <c r="CE24" s="92" t="s">
        <v>3</v>
      </c>
      <c r="CF24" s="66" t="s">
        <v>33</v>
      </c>
      <c r="CG24" s="92">
        <v>2.9999999999999997E-4</v>
      </c>
      <c r="CH24" s="66" t="s">
        <v>2</v>
      </c>
      <c r="CI24" s="92" t="s">
        <v>3</v>
      </c>
      <c r="CJ24" s="66" t="s">
        <v>2</v>
      </c>
      <c r="CK24" s="92" t="s">
        <v>3</v>
      </c>
      <c r="CL24" s="66" t="s">
        <v>2</v>
      </c>
      <c r="CM24" s="92" t="s">
        <v>3</v>
      </c>
      <c r="CN24" s="66" t="s">
        <v>2</v>
      </c>
      <c r="CO24" s="92" t="s">
        <v>3</v>
      </c>
      <c r="CP24" s="66" t="s">
        <v>2</v>
      </c>
      <c r="CQ24" s="92" t="s">
        <v>3</v>
      </c>
      <c r="CR24" s="66" t="s">
        <v>2</v>
      </c>
      <c r="CS24" s="92" t="s">
        <v>3</v>
      </c>
      <c r="CT24" s="66"/>
      <c r="CU24" s="92" t="s">
        <v>3</v>
      </c>
      <c r="CV24" s="66"/>
      <c r="CW24" s="92" t="s">
        <v>3</v>
      </c>
      <c r="CX24" s="66" t="s">
        <v>33</v>
      </c>
      <c r="CY24" s="92">
        <v>2.9999999999999997E-4</v>
      </c>
      <c r="CZ24" s="66" t="s">
        <v>1</v>
      </c>
      <c r="DA24" s="92">
        <v>2.9999999999999997E-4</v>
      </c>
      <c r="DB24" s="66" t="s">
        <v>2</v>
      </c>
      <c r="DC24" s="92" t="s">
        <v>3</v>
      </c>
      <c r="DD24" s="66" t="s">
        <v>1</v>
      </c>
      <c r="DE24" s="92">
        <v>2.9999999999999997E-4</v>
      </c>
      <c r="DF24" s="66" t="s">
        <v>33</v>
      </c>
      <c r="DG24" s="92">
        <v>2.9999999999999997E-4</v>
      </c>
      <c r="DH24" s="66" t="s">
        <v>2</v>
      </c>
      <c r="DI24" s="92" t="s">
        <v>3</v>
      </c>
      <c r="DJ24" s="66" t="s">
        <v>1</v>
      </c>
      <c r="DK24" s="92">
        <v>2.9999999999999997E-4</v>
      </c>
      <c r="DL24" s="66" t="s">
        <v>2</v>
      </c>
      <c r="DM24" s="92" t="s">
        <v>3</v>
      </c>
      <c r="DN24" s="66" t="s">
        <v>1</v>
      </c>
      <c r="DO24" s="92">
        <v>2.9999999999999997E-4</v>
      </c>
      <c r="DP24" s="66" t="s">
        <v>1</v>
      </c>
      <c r="DQ24" s="92">
        <v>2.9999999999999997E-4</v>
      </c>
      <c r="DR24" s="66" t="s">
        <v>2</v>
      </c>
      <c r="DS24" s="92" t="s">
        <v>3</v>
      </c>
      <c r="DT24" s="66" t="s">
        <v>2</v>
      </c>
      <c r="DU24" s="92" t="s">
        <v>3</v>
      </c>
      <c r="DV24" s="66" t="s">
        <v>2</v>
      </c>
      <c r="DW24" s="92" t="s">
        <v>3</v>
      </c>
      <c r="DX24" s="66" t="s">
        <v>2</v>
      </c>
      <c r="DY24" s="92" t="s">
        <v>3</v>
      </c>
      <c r="DZ24" s="66" t="s">
        <v>2</v>
      </c>
      <c r="EA24" s="92" t="s">
        <v>3</v>
      </c>
      <c r="EB24" s="66" t="s">
        <v>1</v>
      </c>
      <c r="EC24" s="92">
        <v>2.9999999999999997E-4</v>
      </c>
      <c r="ED24" s="66" t="s">
        <v>2</v>
      </c>
      <c r="EE24" s="92" t="s">
        <v>3</v>
      </c>
      <c r="EF24" s="66" t="s">
        <v>2</v>
      </c>
      <c r="EG24" s="92" t="s">
        <v>3</v>
      </c>
      <c r="EH24" s="66" t="s">
        <v>2</v>
      </c>
      <c r="EI24" s="92" t="s">
        <v>3</v>
      </c>
      <c r="EJ24" s="66" t="s">
        <v>2</v>
      </c>
      <c r="EK24" s="92" t="s">
        <v>3</v>
      </c>
      <c r="EL24" s="66" t="s">
        <v>1</v>
      </c>
      <c r="EM24" s="92">
        <v>2.9999999999999997E-4</v>
      </c>
      <c r="EN24" s="66" t="s">
        <v>2</v>
      </c>
      <c r="EO24" s="92" t="s">
        <v>3</v>
      </c>
      <c r="EP24" s="66" t="s">
        <v>2</v>
      </c>
      <c r="EQ24" s="92" t="s">
        <v>3</v>
      </c>
      <c r="ER24" s="93"/>
      <c r="ES24" s="94">
        <f t="shared" si="0"/>
        <v>21</v>
      </c>
      <c r="ET24" s="88"/>
      <c r="EU24" s="87" t="str">
        <f t="shared" si="1"/>
        <v>&lt;</v>
      </c>
      <c r="EV24" s="92">
        <f t="shared" si="3"/>
        <v>2.9999999999999997E-4</v>
      </c>
      <c r="EW24" s="95">
        <v>0</v>
      </c>
      <c r="EX24" s="95">
        <v>3.0000000000000001E-3</v>
      </c>
      <c r="EZ24" s="130"/>
    </row>
    <row r="25" spans="2:157" ht="14.1" customHeight="1" x14ac:dyDescent="0.2">
      <c r="B25" s="135"/>
      <c r="C25" s="13" t="s">
        <v>90</v>
      </c>
      <c r="D25" s="66" t="s">
        <v>2</v>
      </c>
      <c r="E25" s="91" t="s">
        <v>3</v>
      </c>
      <c r="F25" s="66" t="s">
        <v>2</v>
      </c>
      <c r="G25" s="92" t="s">
        <v>3</v>
      </c>
      <c r="H25" s="66" t="s">
        <v>1</v>
      </c>
      <c r="I25" s="92">
        <v>2.9999999999999997E-4</v>
      </c>
      <c r="J25" s="66" t="s">
        <v>1</v>
      </c>
      <c r="K25" s="92">
        <v>2.9999999999999997E-4</v>
      </c>
      <c r="L25" s="66" t="s">
        <v>2</v>
      </c>
      <c r="M25" s="92" t="s">
        <v>3</v>
      </c>
      <c r="N25" s="66" t="s">
        <v>1</v>
      </c>
      <c r="O25" s="92">
        <v>2.9999999999999997E-4</v>
      </c>
      <c r="P25" s="66" t="s">
        <v>2</v>
      </c>
      <c r="Q25" s="92" t="s">
        <v>3</v>
      </c>
      <c r="R25" s="66" t="s">
        <v>2</v>
      </c>
      <c r="S25" s="92" t="s">
        <v>3</v>
      </c>
      <c r="T25" s="66" t="s">
        <v>33</v>
      </c>
      <c r="U25" s="92">
        <v>2.9999999999999997E-4</v>
      </c>
      <c r="V25" s="66" t="s">
        <v>1</v>
      </c>
      <c r="W25" s="92">
        <v>2.9999999999999997E-4</v>
      </c>
      <c r="X25" s="66" t="s">
        <v>2</v>
      </c>
      <c r="Y25" s="92" t="s">
        <v>3</v>
      </c>
      <c r="Z25" s="66" t="s">
        <v>2</v>
      </c>
      <c r="AA25" s="92" t="s">
        <v>3</v>
      </c>
      <c r="AB25" s="66" t="s">
        <v>2</v>
      </c>
      <c r="AC25" s="92" t="s">
        <v>3</v>
      </c>
      <c r="AD25" s="66" t="s">
        <v>1</v>
      </c>
      <c r="AE25" s="92">
        <v>2.9999999999999997E-4</v>
      </c>
      <c r="AF25" s="66" t="s">
        <v>2</v>
      </c>
      <c r="AG25" s="92" t="s">
        <v>3</v>
      </c>
      <c r="AH25" s="66" t="s">
        <v>2</v>
      </c>
      <c r="AI25" s="92" t="s">
        <v>3</v>
      </c>
      <c r="AJ25" s="66" t="s">
        <v>2</v>
      </c>
      <c r="AK25" s="92" t="s">
        <v>3</v>
      </c>
      <c r="AL25" s="66" t="s">
        <v>2</v>
      </c>
      <c r="AM25" s="92" t="s">
        <v>3</v>
      </c>
      <c r="AN25" s="66" t="s">
        <v>2</v>
      </c>
      <c r="AO25" s="92" t="s">
        <v>3</v>
      </c>
      <c r="AP25" s="66" t="s">
        <v>2</v>
      </c>
      <c r="AQ25" s="92" t="s">
        <v>3</v>
      </c>
      <c r="AR25" s="66" t="s">
        <v>2</v>
      </c>
      <c r="AS25" s="92" t="s">
        <v>3</v>
      </c>
      <c r="AT25" s="66" t="s">
        <v>33</v>
      </c>
      <c r="AU25" s="92">
        <v>2.9999999999999997E-4</v>
      </c>
      <c r="AV25" s="66" t="s">
        <v>2</v>
      </c>
      <c r="AW25" s="92" t="s">
        <v>3</v>
      </c>
      <c r="AX25" s="66" t="s">
        <v>2</v>
      </c>
      <c r="AY25" s="92" t="s">
        <v>3</v>
      </c>
      <c r="AZ25" s="66" t="s">
        <v>1</v>
      </c>
      <c r="BA25" s="92">
        <v>2.9999999999999997E-4</v>
      </c>
      <c r="BB25" s="66" t="s">
        <v>2</v>
      </c>
      <c r="BC25" s="92" t="s">
        <v>3</v>
      </c>
      <c r="BD25" s="66" t="s">
        <v>2</v>
      </c>
      <c r="BE25" s="92" t="s">
        <v>3</v>
      </c>
      <c r="BF25" s="66" t="s">
        <v>2</v>
      </c>
      <c r="BG25" s="92" t="s">
        <v>3</v>
      </c>
      <c r="BH25" s="66" t="s">
        <v>1</v>
      </c>
      <c r="BI25" s="92">
        <v>2.9999999999999997E-4</v>
      </c>
      <c r="BJ25" s="66" t="s">
        <v>2</v>
      </c>
      <c r="BK25" s="92" t="s">
        <v>3</v>
      </c>
      <c r="BL25" s="66" t="s">
        <v>1</v>
      </c>
      <c r="BM25" s="92">
        <v>2.9999999999999997E-4</v>
      </c>
      <c r="BN25" s="66" t="s">
        <v>2</v>
      </c>
      <c r="BO25" s="92" t="s">
        <v>3</v>
      </c>
      <c r="BP25" s="66" t="s">
        <v>2</v>
      </c>
      <c r="BQ25" s="92" t="s">
        <v>3</v>
      </c>
      <c r="BR25" s="66" t="s">
        <v>2</v>
      </c>
      <c r="BS25" s="92" t="s">
        <v>3</v>
      </c>
      <c r="BT25" s="66"/>
      <c r="BU25" s="92" t="s">
        <v>3</v>
      </c>
      <c r="BV25" s="66"/>
      <c r="BW25" s="92" t="s">
        <v>3</v>
      </c>
      <c r="BX25" s="66" t="s">
        <v>1</v>
      </c>
      <c r="BY25" s="92">
        <v>2.9999999999999997E-4</v>
      </c>
      <c r="BZ25" s="66"/>
      <c r="CA25" s="92" t="s">
        <v>3</v>
      </c>
      <c r="CB25" s="66"/>
      <c r="CC25" s="92" t="s">
        <v>3</v>
      </c>
      <c r="CD25" s="66" t="s">
        <v>2</v>
      </c>
      <c r="CE25" s="92" t="s">
        <v>3</v>
      </c>
      <c r="CF25" s="66" t="s">
        <v>33</v>
      </c>
      <c r="CG25" s="92">
        <v>2.9999999999999997E-4</v>
      </c>
      <c r="CH25" s="66" t="s">
        <v>2</v>
      </c>
      <c r="CI25" s="92" t="s">
        <v>3</v>
      </c>
      <c r="CJ25" s="66" t="s">
        <v>2</v>
      </c>
      <c r="CK25" s="92" t="s">
        <v>3</v>
      </c>
      <c r="CL25" s="66" t="s">
        <v>2</v>
      </c>
      <c r="CM25" s="92" t="s">
        <v>3</v>
      </c>
      <c r="CN25" s="66" t="s">
        <v>2</v>
      </c>
      <c r="CO25" s="92" t="s">
        <v>3</v>
      </c>
      <c r="CP25" s="66" t="s">
        <v>2</v>
      </c>
      <c r="CQ25" s="92" t="s">
        <v>3</v>
      </c>
      <c r="CR25" s="66" t="s">
        <v>2</v>
      </c>
      <c r="CS25" s="92" t="s">
        <v>3</v>
      </c>
      <c r="CT25" s="66"/>
      <c r="CU25" s="92" t="s">
        <v>3</v>
      </c>
      <c r="CV25" s="66"/>
      <c r="CW25" s="92" t="s">
        <v>3</v>
      </c>
      <c r="CX25" s="66" t="s">
        <v>33</v>
      </c>
      <c r="CY25" s="92">
        <v>2E-3</v>
      </c>
      <c r="CZ25" s="66" t="s">
        <v>1</v>
      </c>
      <c r="DA25" s="92">
        <v>2.9999999999999997E-4</v>
      </c>
      <c r="DB25" s="66" t="s">
        <v>2</v>
      </c>
      <c r="DC25" s="92" t="s">
        <v>3</v>
      </c>
      <c r="DD25" s="66" t="s">
        <v>1</v>
      </c>
      <c r="DE25" s="92">
        <v>2.9999999999999997E-4</v>
      </c>
      <c r="DF25" s="66" t="s">
        <v>33</v>
      </c>
      <c r="DG25" s="92">
        <v>2.9999999999999997E-4</v>
      </c>
      <c r="DH25" s="66" t="s">
        <v>2</v>
      </c>
      <c r="DI25" s="92" t="s">
        <v>3</v>
      </c>
      <c r="DJ25" s="66" t="s">
        <v>1</v>
      </c>
      <c r="DK25" s="92">
        <v>2.9999999999999997E-4</v>
      </c>
      <c r="DL25" s="66" t="s">
        <v>2</v>
      </c>
      <c r="DM25" s="92" t="s">
        <v>3</v>
      </c>
      <c r="DN25" s="66" t="s">
        <v>1</v>
      </c>
      <c r="DO25" s="92">
        <v>2.9999999999999997E-4</v>
      </c>
      <c r="DP25" s="66" t="s">
        <v>1</v>
      </c>
      <c r="DQ25" s="92">
        <v>2.9999999999999997E-4</v>
      </c>
      <c r="DR25" s="66" t="s">
        <v>2</v>
      </c>
      <c r="DS25" s="92" t="s">
        <v>3</v>
      </c>
      <c r="DT25" s="66" t="s">
        <v>2</v>
      </c>
      <c r="DU25" s="92" t="s">
        <v>3</v>
      </c>
      <c r="DV25" s="66" t="s">
        <v>2</v>
      </c>
      <c r="DW25" s="92" t="s">
        <v>3</v>
      </c>
      <c r="DX25" s="66" t="s">
        <v>2</v>
      </c>
      <c r="DY25" s="92" t="s">
        <v>3</v>
      </c>
      <c r="DZ25" s="66" t="s">
        <v>2</v>
      </c>
      <c r="EA25" s="92" t="s">
        <v>3</v>
      </c>
      <c r="EB25" s="66" t="s">
        <v>1</v>
      </c>
      <c r="EC25" s="92">
        <v>2.9999999999999997E-4</v>
      </c>
      <c r="ED25" s="66" t="s">
        <v>2</v>
      </c>
      <c r="EE25" s="92" t="s">
        <v>3</v>
      </c>
      <c r="EF25" s="66" t="s">
        <v>2</v>
      </c>
      <c r="EG25" s="92" t="s">
        <v>3</v>
      </c>
      <c r="EH25" s="66" t="s">
        <v>2</v>
      </c>
      <c r="EI25" s="92" t="s">
        <v>79</v>
      </c>
      <c r="EJ25" s="66" t="s">
        <v>2</v>
      </c>
      <c r="EK25" s="92" t="s">
        <v>3</v>
      </c>
      <c r="EL25" s="66" t="s">
        <v>1</v>
      </c>
      <c r="EM25" s="92">
        <v>2.9999999999999997E-4</v>
      </c>
      <c r="EN25" s="66" t="s">
        <v>2</v>
      </c>
      <c r="EO25" s="92" t="s">
        <v>3</v>
      </c>
      <c r="EP25" s="66" t="s">
        <v>2</v>
      </c>
      <c r="EQ25" s="92" t="s">
        <v>3</v>
      </c>
      <c r="ER25" s="93"/>
      <c r="ES25" s="94">
        <f t="shared" si="0"/>
        <v>21</v>
      </c>
      <c r="ET25" s="88"/>
      <c r="EU25" s="87" t="str">
        <f t="shared" si="1"/>
        <v>&lt;</v>
      </c>
      <c r="EV25" s="92">
        <f t="shared" si="3"/>
        <v>2E-3</v>
      </c>
      <c r="EW25" s="95">
        <v>0</v>
      </c>
      <c r="EX25" s="95">
        <v>0.02</v>
      </c>
    </row>
    <row r="26" spans="2:157" ht="14.1" customHeight="1" x14ac:dyDescent="0.2">
      <c r="B26" s="135"/>
      <c r="C26" s="13" t="s">
        <v>91</v>
      </c>
      <c r="D26" s="66" t="s">
        <v>1</v>
      </c>
      <c r="E26" s="91">
        <v>2.0000000000000001E-4</v>
      </c>
      <c r="F26" s="66" t="s">
        <v>1</v>
      </c>
      <c r="G26" s="92">
        <v>2.0000000000000001E-4</v>
      </c>
      <c r="H26" s="66" t="s">
        <v>1</v>
      </c>
      <c r="I26" s="92">
        <v>2.0000000000000001E-4</v>
      </c>
      <c r="J26" s="66" t="s">
        <v>1</v>
      </c>
      <c r="K26" s="92">
        <v>2.0000000000000001E-4</v>
      </c>
      <c r="L26" s="66" t="s">
        <v>1</v>
      </c>
      <c r="M26" s="92">
        <v>2.0000000000000001E-4</v>
      </c>
      <c r="N26" s="66" t="s">
        <v>1</v>
      </c>
      <c r="O26" s="92">
        <v>2.0000000000000001E-4</v>
      </c>
      <c r="P26" s="66" t="s">
        <v>1</v>
      </c>
      <c r="Q26" s="92">
        <v>2.0000000000000001E-4</v>
      </c>
      <c r="R26" s="66" t="s">
        <v>1</v>
      </c>
      <c r="S26" s="92">
        <v>2.0000000000000001E-4</v>
      </c>
      <c r="T26" s="66"/>
      <c r="U26" s="92" t="s">
        <v>3</v>
      </c>
      <c r="V26" s="66" t="s">
        <v>1</v>
      </c>
      <c r="W26" s="92">
        <v>2.0000000000000001E-4</v>
      </c>
      <c r="X26" s="66" t="s">
        <v>1</v>
      </c>
      <c r="Y26" s="92">
        <v>2.0000000000000001E-4</v>
      </c>
      <c r="Z26" s="66" t="s">
        <v>1</v>
      </c>
      <c r="AA26" s="92">
        <v>2.0000000000000001E-4</v>
      </c>
      <c r="AB26" s="66" t="s">
        <v>1</v>
      </c>
      <c r="AC26" s="92">
        <v>2.0000000000000001E-4</v>
      </c>
      <c r="AD26" s="66" t="s">
        <v>1</v>
      </c>
      <c r="AE26" s="92">
        <v>2.0000000000000001E-4</v>
      </c>
      <c r="AF26" s="66" t="s">
        <v>1</v>
      </c>
      <c r="AG26" s="92">
        <v>2.0000000000000001E-4</v>
      </c>
      <c r="AH26" s="66" t="s">
        <v>1</v>
      </c>
      <c r="AI26" s="92">
        <v>2.0000000000000001E-4</v>
      </c>
      <c r="AJ26" s="66" t="s">
        <v>1</v>
      </c>
      <c r="AK26" s="92">
        <v>2.0000000000000001E-4</v>
      </c>
      <c r="AL26" s="66" t="s">
        <v>1</v>
      </c>
      <c r="AM26" s="92">
        <v>2.0000000000000001E-4</v>
      </c>
      <c r="AN26" s="66" t="s">
        <v>1</v>
      </c>
      <c r="AO26" s="92">
        <v>2.0000000000000001E-4</v>
      </c>
      <c r="AP26" s="66" t="s">
        <v>1</v>
      </c>
      <c r="AQ26" s="92">
        <v>2.0000000000000001E-4</v>
      </c>
      <c r="AR26" s="66" t="s">
        <v>1</v>
      </c>
      <c r="AS26" s="92">
        <v>2.0000000000000001E-4</v>
      </c>
      <c r="AT26" s="66"/>
      <c r="AU26" s="92" t="s">
        <v>3</v>
      </c>
      <c r="AV26" s="66" t="s">
        <v>1</v>
      </c>
      <c r="AW26" s="92">
        <v>2.0000000000000001E-4</v>
      </c>
      <c r="AX26" s="66" t="s">
        <v>1</v>
      </c>
      <c r="AY26" s="92">
        <v>2.0000000000000001E-4</v>
      </c>
      <c r="AZ26" s="66" t="s">
        <v>1</v>
      </c>
      <c r="BA26" s="92">
        <v>2.0000000000000001E-4</v>
      </c>
      <c r="BB26" s="66" t="s">
        <v>1</v>
      </c>
      <c r="BC26" s="92">
        <v>2.0000000000000001E-4</v>
      </c>
      <c r="BD26" s="66" t="s">
        <v>1</v>
      </c>
      <c r="BE26" s="92">
        <v>2.0000000000000001E-4</v>
      </c>
      <c r="BF26" s="66" t="s">
        <v>1</v>
      </c>
      <c r="BG26" s="92">
        <v>2.0000000000000001E-4</v>
      </c>
      <c r="BH26" s="66" t="s">
        <v>1</v>
      </c>
      <c r="BI26" s="92">
        <v>2.0000000000000001E-4</v>
      </c>
      <c r="BJ26" s="66" t="s">
        <v>1</v>
      </c>
      <c r="BK26" s="92">
        <v>2.0000000000000001E-4</v>
      </c>
      <c r="BL26" s="66" t="s">
        <v>1</v>
      </c>
      <c r="BM26" s="92">
        <v>2.0000000000000001E-4</v>
      </c>
      <c r="BN26" s="66" t="s">
        <v>1</v>
      </c>
      <c r="BO26" s="92">
        <v>2.0000000000000001E-4</v>
      </c>
      <c r="BP26" s="66" t="s">
        <v>1</v>
      </c>
      <c r="BQ26" s="92">
        <v>2.0000000000000001E-4</v>
      </c>
      <c r="BR26" s="66" t="s">
        <v>1</v>
      </c>
      <c r="BS26" s="92">
        <v>2.0000000000000001E-4</v>
      </c>
      <c r="BT26" s="66" t="s">
        <v>1</v>
      </c>
      <c r="BU26" s="92">
        <v>2.0000000000000001E-4</v>
      </c>
      <c r="BV26" s="66" t="s">
        <v>1</v>
      </c>
      <c r="BW26" s="92">
        <v>2.0000000000000001E-4</v>
      </c>
      <c r="BX26" s="66" t="s">
        <v>1</v>
      </c>
      <c r="BY26" s="92">
        <v>2.0000000000000001E-4</v>
      </c>
      <c r="BZ26" s="66" t="s">
        <v>1</v>
      </c>
      <c r="CA26" s="92">
        <v>2.0000000000000001E-4</v>
      </c>
      <c r="CB26" s="66" t="s">
        <v>1</v>
      </c>
      <c r="CC26" s="92">
        <v>2.0000000000000001E-4</v>
      </c>
      <c r="CD26" s="66" t="s">
        <v>1</v>
      </c>
      <c r="CE26" s="92">
        <v>2.0000000000000001E-4</v>
      </c>
      <c r="CF26" s="66" t="s">
        <v>33</v>
      </c>
      <c r="CG26" s="92">
        <v>2.0000000000000001E-4</v>
      </c>
      <c r="CH26" s="66" t="s">
        <v>1</v>
      </c>
      <c r="CI26" s="92">
        <v>2.0000000000000001E-4</v>
      </c>
      <c r="CJ26" s="66" t="s">
        <v>1</v>
      </c>
      <c r="CK26" s="92">
        <v>2.0000000000000001E-4</v>
      </c>
      <c r="CL26" s="66" t="s">
        <v>1</v>
      </c>
      <c r="CM26" s="92">
        <v>2.0000000000000001E-4</v>
      </c>
      <c r="CN26" s="66" t="s">
        <v>1</v>
      </c>
      <c r="CO26" s="92">
        <v>2.0000000000000001E-4</v>
      </c>
      <c r="CP26" s="66" t="s">
        <v>1</v>
      </c>
      <c r="CQ26" s="92">
        <v>2.0000000000000001E-4</v>
      </c>
      <c r="CR26" s="66" t="s">
        <v>1</v>
      </c>
      <c r="CS26" s="92">
        <v>2.0000000000000001E-4</v>
      </c>
      <c r="CT26" s="66" t="s">
        <v>33</v>
      </c>
      <c r="CU26" s="92">
        <v>1E-3</v>
      </c>
      <c r="CV26" s="66" t="s">
        <v>33</v>
      </c>
      <c r="CW26" s="92">
        <v>1E-3</v>
      </c>
      <c r="CX26" s="66" t="s">
        <v>33</v>
      </c>
      <c r="CY26" s="92">
        <v>1E-3</v>
      </c>
      <c r="CZ26" s="66" t="s">
        <v>1</v>
      </c>
      <c r="DA26" s="92">
        <v>2.0000000000000001E-4</v>
      </c>
      <c r="DB26" s="66" t="s">
        <v>1</v>
      </c>
      <c r="DC26" s="92">
        <v>2.0000000000000001E-4</v>
      </c>
      <c r="DD26" s="66" t="s">
        <v>1</v>
      </c>
      <c r="DE26" s="92">
        <v>2.0000000000000001E-4</v>
      </c>
      <c r="DF26" s="66" t="s">
        <v>33</v>
      </c>
      <c r="DG26" s="92">
        <v>2.0000000000000001E-4</v>
      </c>
      <c r="DH26" s="66" t="s">
        <v>1</v>
      </c>
      <c r="DI26" s="92">
        <v>2.0000000000000001E-4</v>
      </c>
      <c r="DJ26" s="66" t="s">
        <v>1</v>
      </c>
      <c r="DK26" s="92">
        <v>2.0000000000000001E-4</v>
      </c>
      <c r="DL26" s="66" t="s">
        <v>1</v>
      </c>
      <c r="DM26" s="92">
        <v>2.0000000000000001E-4</v>
      </c>
      <c r="DN26" s="66" t="s">
        <v>1</v>
      </c>
      <c r="DO26" s="92">
        <v>2.0000000000000001E-4</v>
      </c>
      <c r="DP26" s="66" t="s">
        <v>1</v>
      </c>
      <c r="DQ26" s="92">
        <v>2.0000000000000001E-4</v>
      </c>
      <c r="DR26" s="66" t="s">
        <v>1</v>
      </c>
      <c r="DS26" s="92">
        <v>2.0000000000000001E-4</v>
      </c>
      <c r="DT26" s="66" t="s">
        <v>1</v>
      </c>
      <c r="DU26" s="92">
        <v>2.0000000000000001E-4</v>
      </c>
      <c r="DV26" s="66" t="s">
        <v>1</v>
      </c>
      <c r="DW26" s="92">
        <v>2.0000000000000001E-4</v>
      </c>
      <c r="DX26" s="66" t="s">
        <v>1</v>
      </c>
      <c r="DY26" s="92">
        <v>2.0000000000000001E-4</v>
      </c>
      <c r="DZ26" s="66" t="s">
        <v>1</v>
      </c>
      <c r="EA26" s="92">
        <v>2.0000000000000001E-4</v>
      </c>
      <c r="EB26" s="66" t="s">
        <v>1</v>
      </c>
      <c r="EC26" s="92">
        <v>2.0000000000000001E-4</v>
      </c>
      <c r="ED26" s="66" t="s">
        <v>1</v>
      </c>
      <c r="EE26" s="92">
        <v>2.0000000000000001E-4</v>
      </c>
      <c r="EF26" s="66" t="s">
        <v>1</v>
      </c>
      <c r="EG26" s="92">
        <v>2.0000000000000001E-4</v>
      </c>
      <c r="EH26" s="66" t="s">
        <v>1</v>
      </c>
      <c r="EI26" s="92">
        <v>2.0000000000000001E-4</v>
      </c>
      <c r="EJ26" s="66" t="s">
        <v>1</v>
      </c>
      <c r="EK26" s="92">
        <v>2.0000000000000001E-4</v>
      </c>
      <c r="EL26" s="66" t="s">
        <v>1</v>
      </c>
      <c r="EM26" s="92">
        <v>2.0000000000000001E-4</v>
      </c>
      <c r="EN26" s="66" t="s">
        <v>1</v>
      </c>
      <c r="EO26" s="92">
        <v>2.0000000000000001E-4</v>
      </c>
      <c r="EP26" s="66" t="s">
        <v>2</v>
      </c>
      <c r="EQ26" s="92" t="s">
        <v>3</v>
      </c>
      <c r="ER26" s="93"/>
      <c r="ES26" s="94">
        <f t="shared" si="0"/>
        <v>69</v>
      </c>
      <c r="ET26" s="88"/>
      <c r="EU26" s="87" t="str">
        <f t="shared" si="1"/>
        <v>&lt;</v>
      </c>
      <c r="EV26" s="92">
        <f t="shared" si="3"/>
        <v>1E-3</v>
      </c>
      <c r="EW26" s="95">
        <v>0</v>
      </c>
      <c r="EX26" s="95">
        <v>0.01</v>
      </c>
      <c r="EZ26" s="130" t="s">
        <v>101</v>
      </c>
    </row>
    <row r="27" spans="2:157" ht="14.1" customHeight="1" x14ac:dyDescent="0.2">
      <c r="B27" s="135"/>
      <c r="C27" s="13" t="s">
        <v>4</v>
      </c>
      <c r="D27" s="66" t="s">
        <v>1</v>
      </c>
      <c r="E27" s="91">
        <v>2E-3</v>
      </c>
      <c r="F27" s="66" t="s">
        <v>1</v>
      </c>
      <c r="G27" s="92">
        <v>2E-3</v>
      </c>
      <c r="H27" s="66" t="s">
        <v>1</v>
      </c>
      <c r="I27" s="92">
        <v>2E-3</v>
      </c>
      <c r="J27" s="66" t="s">
        <v>1</v>
      </c>
      <c r="K27" s="92">
        <v>2E-3</v>
      </c>
      <c r="L27" s="66" t="s">
        <v>1</v>
      </c>
      <c r="M27" s="92">
        <v>2E-3</v>
      </c>
      <c r="N27" s="66" t="s">
        <v>1</v>
      </c>
      <c r="O27" s="92">
        <v>2E-3</v>
      </c>
      <c r="P27" s="66" t="s">
        <v>1</v>
      </c>
      <c r="Q27" s="92">
        <v>2E-3</v>
      </c>
      <c r="R27" s="66" t="s">
        <v>1</v>
      </c>
      <c r="S27" s="92">
        <v>2E-3</v>
      </c>
      <c r="T27" s="66" t="s">
        <v>131</v>
      </c>
      <c r="U27" s="92">
        <v>1E-3</v>
      </c>
      <c r="V27" s="66" t="s">
        <v>1</v>
      </c>
      <c r="W27" s="92">
        <v>2E-3</v>
      </c>
      <c r="X27" s="66" t="s">
        <v>1</v>
      </c>
      <c r="Y27" s="92">
        <v>2E-3</v>
      </c>
      <c r="Z27" s="66" t="s">
        <v>1</v>
      </c>
      <c r="AA27" s="92">
        <v>2E-3</v>
      </c>
      <c r="AB27" s="66" t="s">
        <v>1</v>
      </c>
      <c r="AC27" s="92">
        <v>2E-3</v>
      </c>
      <c r="AD27" s="66" t="s">
        <v>1</v>
      </c>
      <c r="AE27" s="92">
        <v>2E-3</v>
      </c>
      <c r="AF27" s="66" t="s">
        <v>1</v>
      </c>
      <c r="AG27" s="92">
        <v>2E-3</v>
      </c>
      <c r="AH27" s="66" t="s">
        <v>1</v>
      </c>
      <c r="AI27" s="92">
        <v>2E-3</v>
      </c>
      <c r="AJ27" s="66" t="s">
        <v>1</v>
      </c>
      <c r="AK27" s="92">
        <v>2E-3</v>
      </c>
      <c r="AL27" s="66" t="s">
        <v>1</v>
      </c>
      <c r="AM27" s="92">
        <v>2E-3</v>
      </c>
      <c r="AN27" s="66" t="s">
        <v>1</v>
      </c>
      <c r="AO27" s="92">
        <v>2E-3</v>
      </c>
      <c r="AP27" s="66" t="s">
        <v>1</v>
      </c>
      <c r="AQ27" s="92">
        <v>2E-3</v>
      </c>
      <c r="AR27" s="66" t="s">
        <v>1</v>
      </c>
      <c r="AS27" s="92">
        <v>2E-3</v>
      </c>
      <c r="AT27" s="66" t="s">
        <v>131</v>
      </c>
      <c r="AU27" s="92">
        <v>1E-3</v>
      </c>
      <c r="AV27" s="66" t="s">
        <v>1</v>
      </c>
      <c r="AW27" s="92">
        <v>2E-3</v>
      </c>
      <c r="AX27" s="66" t="s">
        <v>1</v>
      </c>
      <c r="AY27" s="92">
        <v>2E-3</v>
      </c>
      <c r="AZ27" s="66" t="s">
        <v>1</v>
      </c>
      <c r="BA27" s="92">
        <v>2E-3</v>
      </c>
      <c r="BB27" s="66" t="s">
        <v>1</v>
      </c>
      <c r="BC27" s="92">
        <v>2E-3</v>
      </c>
      <c r="BD27" s="66" t="s">
        <v>1</v>
      </c>
      <c r="BE27" s="92">
        <v>2E-3</v>
      </c>
      <c r="BF27" s="66" t="s">
        <v>1</v>
      </c>
      <c r="BG27" s="92">
        <v>2E-3</v>
      </c>
      <c r="BH27" s="66" t="s">
        <v>1</v>
      </c>
      <c r="BI27" s="92">
        <v>2E-3</v>
      </c>
      <c r="BJ27" s="66" t="s">
        <v>1</v>
      </c>
      <c r="BK27" s="92">
        <v>2E-3</v>
      </c>
      <c r="BL27" s="66" t="s">
        <v>1</v>
      </c>
      <c r="BM27" s="92">
        <v>2E-3</v>
      </c>
      <c r="BN27" s="66" t="s">
        <v>1</v>
      </c>
      <c r="BO27" s="92">
        <v>2E-3</v>
      </c>
      <c r="BP27" s="66" t="s">
        <v>1</v>
      </c>
      <c r="BQ27" s="92">
        <v>2E-3</v>
      </c>
      <c r="BR27" s="66" t="s">
        <v>1</v>
      </c>
      <c r="BS27" s="92">
        <v>2E-3</v>
      </c>
      <c r="BT27" s="66" t="s">
        <v>1</v>
      </c>
      <c r="BU27" s="92">
        <v>2E-3</v>
      </c>
      <c r="BV27" s="66" t="s">
        <v>1</v>
      </c>
      <c r="BW27" s="92">
        <v>2E-3</v>
      </c>
      <c r="BX27" s="66" t="s">
        <v>1</v>
      </c>
      <c r="BY27" s="92">
        <v>2E-3</v>
      </c>
      <c r="BZ27" s="66" t="s">
        <v>1</v>
      </c>
      <c r="CA27" s="92">
        <v>2E-3</v>
      </c>
      <c r="CB27" s="66" t="s">
        <v>1</v>
      </c>
      <c r="CC27" s="92">
        <v>2E-3</v>
      </c>
      <c r="CD27" s="66" t="s">
        <v>1</v>
      </c>
      <c r="CE27" s="92">
        <v>2E-3</v>
      </c>
      <c r="CF27" s="66" t="s">
        <v>131</v>
      </c>
      <c r="CG27" s="92">
        <v>1E-3</v>
      </c>
      <c r="CH27" s="66" t="s">
        <v>1</v>
      </c>
      <c r="CI27" s="92">
        <v>2E-3</v>
      </c>
      <c r="CJ27" s="66" t="s">
        <v>1</v>
      </c>
      <c r="CK27" s="92">
        <v>2E-3</v>
      </c>
      <c r="CL27" s="66" t="s">
        <v>1</v>
      </c>
      <c r="CM27" s="92">
        <v>2E-3</v>
      </c>
      <c r="CN27" s="66" t="s">
        <v>1</v>
      </c>
      <c r="CO27" s="92">
        <v>2E-3</v>
      </c>
      <c r="CP27" s="66" t="s">
        <v>1</v>
      </c>
      <c r="CQ27" s="92">
        <v>2E-3</v>
      </c>
      <c r="CR27" s="66" t="s">
        <v>1</v>
      </c>
      <c r="CS27" s="92">
        <v>2E-3</v>
      </c>
      <c r="CT27" s="66" t="s">
        <v>131</v>
      </c>
      <c r="CU27" s="92">
        <v>2E-3</v>
      </c>
      <c r="CV27" s="66" t="s">
        <v>131</v>
      </c>
      <c r="CW27" s="92">
        <v>2E-3</v>
      </c>
      <c r="CX27" s="66" t="s">
        <v>131</v>
      </c>
      <c r="CY27" s="92">
        <v>2E-3</v>
      </c>
      <c r="CZ27" s="66" t="s">
        <v>1</v>
      </c>
      <c r="DA27" s="92">
        <v>2E-3</v>
      </c>
      <c r="DB27" s="66" t="s">
        <v>1</v>
      </c>
      <c r="DC27" s="92">
        <v>2E-3</v>
      </c>
      <c r="DD27" s="66" t="s">
        <v>1</v>
      </c>
      <c r="DE27" s="92">
        <v>2E-3</v>
      </c>
      <c r="DF27" s="66" t="s">
        <v>131</v>
      </c>
      <c r="DG27" s="92">
        <v>1E-3</v>
      </c>
      <c r="DH27" s="66" t="s">
        <v>1</v>
      </c>
      <c r="DI27" s="92">
        <v>2E-3</v>
      </c>
      <c r="DJ27" s="66" t="s">
        <v>1</v>
      </c>
      <c r="DK27" s="92">
        <v>2E-3</v>
      </c>
      <c r="DL27" s="66" t="s">
        <v>1</v>
      </c>
      <c r="DM27" s="92">
        <v>2E-3</v>
      </c>
      <c r="DN27" s="66" t="s">
        <v>1</v>
      </c>
      <c r="DO27" s="92">
        <v>2E-3</v>
      </c>
      <c r="DP27" s="66" t="s">
        <v>1</v>
      </c>
      <c r="DQ27" s="92">
        <v>2E-3</v>
      </c>
      <c r="DR27" s="66" t="s">
        <v>1</v>
      </c>
      <c r="DS27" s="92">
        <v>2E-3</v>
      </c>
      <c r="DT27" s="66" t="s">
        <v>1</v>
      </c>
      <c r="DU27" s="92">
        <v>2E-3</v>
      </c>
      <c r="DV27" s="66" t="s">
        <v>1</v>
      </c>
      <c r="DW27" s="92">
        <v>2E-3</v>
      </c>
      <c r="DX27" s="66" t="s">
        <v>1</v>
      </c>
      <c r="DY27" s="92">
        <v>2E-3</v>
      </c>
      <c r="DZ27" s="66" t="s">
        <v>1</v>
      </c>
      <c r="EA27" s="92">
        <v>2E-3</v>
      </c>
      <c r="EB27" s="66" t="s">
        <v>1</v>
      </c>
      <c r="EC27" s="92">
        <v>2E-3</v>
      </c>
      <c r="ED27" s="66" t="s">
        <v>1</v>
      </c>
      <c r="EE27" s="92">
        <v>2E-3</v>
      </c>
      <c r="EF27" s="66" t="s">
        <v>1</v>
      </c>
      <c r="EG27" s="92">
        <v>2E-3</v>
      </c>
      <c r="EH27" s="66" t="s">
        <v>1</v>
      </c>
      <c r="EI27" s="92">
        <v>2E-3</v>
      </c>
      <c r="EJ27" s="66" t="s">
        <v>1</v>
      </c>
      <c r="EK27" s="92">
        <v>2E-3</v>
      </c>
      <c r="EL27" s="66" t="s">
        <v>1</v>
      </c>
      <c r="EM27" s="92">
        <v>2E-3</v>
      </c>
      <c r="EN27" s="66" t="s">
        <v>1</v>
      </c>
      <c r="EO27" s="92">
        <v>2E-3</v>
      </c>
      <c r="EP27" s="66" t="s">
        <v>2</v>
      </c>
      <c r="EQ27" s="92" t="s">
        <v>3</v>
      </c>
      <c r="ER27" s="93"/>
      <c r="ES27" s="94">
        <f t="shared" si="0"/>
        <v>71</v>
      </c>
      <c r="ET27" s="88"/>
      <c r="EU27" s="87" t="str">
        <f t="shared" si="1"/>
        <v>&lt;</v>
      </c>
      <c r="EV27" s="92">
        <f t="shared" si="3"/>
        <v>2E-3</v>
      </c>
      <c r="EW27" s="95">
        <v>0</v>
      </c>
      <c r="EX27" s="95">
        <v>0.01</v>
      </c>
      <c r="EZ27" s="130"/>
    </row>
    <row r="28" spans="2:157" ht="14.1" customHeight="1" x14ac:dyDescent="0.2">
      <c r="B28" s="135"/>
      <c r="C28" s="13" t="s">
        <v>12</v>
      </c>
      <c r="D28" s="100" t="s">
        <v>2</v>
      </c>
      <c r="E28" s="91">
        <v>1.2E-2</v>
      </c>
      <c r="F28" s="100" t="s">
        <v>2</v>
      </c>
      <c r="G28" s="91">
        <v>4.2</v>
      </c>
      <c r="H28" s="100" t="s">
        <v>2</v>
      </c>
      <c r="I28" s="101">
        <v>0.19</v>
      </c>
      <c r="J28" s="100" t="s">
        <v>2</v>
      </c>
      <c r="K28" s="91">
        <v>9.4</v>
      </c>
      <c r="L28" s="100" t="s">
        <v>1</v>
      </c>
      <c r="M28" s="91">
        <v>1.2E-2</v>
      </c>
      <c r="N28" s="100" t="s">
        <v>2</v>
      </c>
      <c r="O28" s="91">
        <v>0.59</v>
      </c>
      <c r="P28" s="100" t="s">
        <v>1</v>
      </c>
      <c r="Q28" s="91">
        <v>1.2E-2</v>
      </c>
      <c r="R28" s="100" t="s">
        <v>1</v>
      </c>
      <c r="S28" s="91">
        <v>1.2E-2</v>
      </c>
      <c r="T28" s="100" t="s">
        <v>33</v>
      </c>
      <c r="U28" s="91">
        <v>0.02</v>
      </c>
      <c r="V28" s="100" t="s">
        <v>2</v>
      </c>
      <c r="W28" s="91">
        <v>10</v>
      </c>
      <c r="X28" s="100" t="s">
        <v>2</v>
      </c>
      <c r="Y28" s="91">
        <v>7.6</v>
      </c>
      <c r="Z28" s="100" t="s">
        <v>2</v>
      </c>
      <c r="AA28" s="91">
        <v>9.6999999999999993</v>
      </c>
      <c r="AB28" s="100" t="s">
        <v>2</v>
      </c>
      <c r="AC28" s="91">
        <v>3.9</v>
      </c>
      <c r="AD28" s="100" t="s">
        <v>2</v>
      </c>
      <c r="AE28" s="91">
        <v>8.1</v>
      </c>
      <c r="AF28" s="100" t="s">
        <v>2</v>
      </c>
      <c r="AG28" s="91">
        <v>6.8</v>
      </c>
      <c r="AH28" s="100" t="s">
        <v>2</v>
      </c>
      <c r="AI28" s="91">
        <v>5.4</v>
      </c>
      <c r="AJ28" s="100" t="s">
        <v>2</v>
      </c>
      <c r="AK28" s="91">
        <v>1.2E-2</v>
      </c>
      <c r="AL28" s="100" t="s">
        <v>2</v>
      </c>
      <c r="AM28" s="91">
        <v>2.8</v>
      </c>
      <c r="AN28" s="100" t="s">
        <v>2</v>
      </c>
      <c r="AO28" s="91">
        <v>8.1999999999999993</v>
      </c>
      <c r="AP28" s="100" t="s">
        <v>1</v>
      </c>
      <c r="AQ28" s="91">
        <v>1.2E-2</v>
      </c>
      <c r="AR28" s="100" t="s">
        <v>2</v>
      </c>
      <c r="AS28" s="91">
        <v>0.16</v>
      </c>
      <c r="AT28" s="100" t="s">
        <v>33</v>
      </c>
      <c r="AU28" s="91">
        <v>0.02</v>
      </c>
      <c r="AV28" s="100" t="s">
        <v>1</v>
      </c>
      <c r="AW28" s="91">
        <v>1.2E-2</v>
      </c>
      <c r="AX28" s="100" t="s">
        <v>2</v>
      </c>
      <c r="AY28" s="91">
        <v>1.5</v>
      </c>
      <c r="AZ28" s="100" t="s">
        <v>2</v>
      </c>
      <c r="BA28" s="91">
        <v>8.3000000000000007</v>
      </c>
      <c r="BB28" s="100" t="s">
        <v>2</v>
      </c>
      <c r="BC28" s="91">
        <v>9.6999999999999993</v>
      </c>
      <c r="BD28" s="100" t="s">
        <v>2</v>
      </c>
      <c r="BE28" s="91">
        <v>10</v>
      </c>
      <c r="BF28" s="100" t="s">
        <v>1</v>
      </c>
      <c r="BG28" s="91">
        <v>1.2E-2</v>
      </c>
      <c r="BH28" s="100" t="s">
        <v>2</v>
      </c>
      <c r="BI28" s="91">
        <v>2.9000000000000001E-2</v>
      </c>
      <c r="BJ28" s="100" t="s">
        <v>2</v>
      </c>
      <c r="BK28" s="91">
        <v>1.2E-2</v>
      </c>
      <c r="BL28" s="100" t="s">
        <v>2</v>
      </c>
      <c r="BM28" s="91">
        <v>0.18</v>
      </c>
      <c r="BN28" s="100" t="s">
        <v>2</v>
      </c>
      <c r="BO28" s="91">
        <v>0.56000000000000005</v>
      </c>
      <c r="BP28" s="100" t="s">
        <v>1</v>
      </c>
      <c r="BQ28" s="91">
        <v>1.2E-2</v>
      </c>
      <c r="BR28" s="100" t="s">
        <v>1</v>
      </c>
      <c r="BS28" s="91">
        <v>1.2E-2</v>
      </c>
      <c r="BT28" s="100"/>
      <c r="BU28" s="91">
        <v>5.7</v>
      </c>
      <c r="BV28" s="100"/>
      <c r="BW28" s="102">
        <v>2</v>
      </c>
      <c r="BX28" s="100"/>
      <c r="BY28" s="102">
        <v>6</v>
      </c>
      <c r="BZ28" s="100"/>
      <c r="CA28" s="91">
        <v>5.8</v>
      </c>
      <c r="CB28" s="100"/>
      <c r="CC28" s="91">
        <v>0.12</v>
      </c>
      <c r="CD28" s="100" t="s">
        <v>2</v>
      </c>
      <c r="CE28" s="91">
        <v>1.8</v>
      </c>
      <c r="CF28" s="100"/>
      <c r="CG28" s="91">
        <f>ROUND((2.9+4.2+3.6+3.4)/4,1)</f>
        <v>3.5</v>
      </c>
      <c r="CH28" s="100" t="s">
        <v>2</v>
      </c>
      <c r="CI28" s="91">
        <v>8.1</v>
      </c>
      <c r="CJ28" s="100" t="s">
        <v>2</v>
      </c>
      <c r="CK28" s="91">
        <v>8.1999999999999993</v>
      </c>
      <c r="CL28" s="100" t="s">
        <v>2</v>
      </c>
      <c r="CM28" s="91">
        <v>4.3</v>
      </c>
      <c r="CN28" s="100" t="s">
        <v>2</v>
      </c>
      <c r="CO28" s="91">
        <v>2.6</v>
      </c>
      <c r="CP28" s="100" t="s">
        <v>2</v>
      </c>
      <c r="CQ28" s="91">
        <v>2.5</v>
      </c>
      <c r="CR28" s="100" t="s">
        <v>2</v>
      </c>
      <c r="CS28" s="91">
        <v>0.74</v>
      </c>
      <c r="CT28" s="100"/>
      <c r="CU28" s="91">
        <v>0.21</v>
      </c>
      <c r="CV28" s="100"/>
      <c r="CW28" s="91">
        <v>3.6</v>
      </c>
      <c r="CX28" s="100"/>
      <c r="CY28" s="91">
        <v>1.5</v>
      </c>
      <c r="CZ28" s="100" t="s">
        <v>2</v>
      </c>
      <c r="DA28" s="103">
        <v>8</v>
      </c>
      <c r="DB28" s="100" t="s">
        <v>2</v>
      </c>
      <c r="DC28" s="91">
        <v>7.6</v>
      </c>
      <c r="DD28" s="100" t="s">
        <v>2</v>
      </c>
      <c r="DE28" s="91">
        <v>0.22</v>
      </c>
      <c r="DF28" s="100"/>
      <c r="DG28" s="91">
        <f>ROUND((3.6+3+3.3+4)/4,1)</f>
        <v>3.5</v>
      </c>
      <c r="DH28" s="100" t="s">
        <v>2</v>
      </c>
      <c r="DI28" s="91">
        <v>3.5</v>
      </c>
      <c r="DJ28" s="100" t="s">
        <v>2</v>
      </c>
      <c r="DK28" s="91">
        <v>9.1999999999999993</v>
      </c>
      <c r="DL28" s="100" t="s">
        <v>2</v>
      </c>
      <c r="DM28" s="91">
        <v>4.3</v>
      </c>
      <c r="DN28" s="100" t="s">
        <v>2</v>
      </c>
      <c r="DO28" s="91">
        <v>5.0999999999999996</v>
      </c>
      <c r="DP28" s="104" t="s">
        <v>2</v>
      </c>
      <c r="DQ28" s="105">
        <v>14</v>
      </c>
      <c r="DR28" s="100" t="s">
        <v>2</v>
      </c>
      <c r="DS28" s="91">
        <v>3.1</v>
      </c>
      <c r="DT28" s="104" t="s">
        <v>2</v>
      </c>
      <c r="DU28" s="105">
        <v>11</v>
      </c>
      <c r="DV28" s="100" t="s">
        <v>2</v>
      </c>
      <c r="DW28" s="91">
        <v>6.7</v>
      </c>
      <c r="DX28" s="100" t="s">
        <v>2</v>
      </c>
      <c r="DY28" s="91">
        <v>8.4</v>
      </c>
      <c r="DZ28" s="100" t="s">
        <v>2</v>
      </c>
      <c r="EA28" s="91">
        <v>1.2E-2</v>
      </c>
      <c r="EB28" s="100" t="s">
        <v>2</v>
      </c>
      <c r="EC28" s="91">
        <v>2.9</v>
      </c>
      <c r="ED28" s="100" t="s">
        <v>2</v>
      </c>
      <c r="EE28" s="91">
        <v>6.5</v>
      </c>
      <c r="EF28" s="100" t="s">
        <v>2</v>
      </c>
      <c r="EG28" s="91">
        <v>4.9000000000000004</v>
      </c>
      <c r="EH28" s="100" t="s">
        <v>2</v>
      </c>
      <c r="EI28" s="91">
        <v>6.2</v>
      </c>
      <c r="EJ28" s="100" t="s">
        <v>2</v>
      </c>
      <c r="EK28" s="101">
        <v>3.6</v>
      </c>
      <c r="EL28" s="100" t="s">
        <v>2</v>
      </c>
      <c r="EM28" s="91">
        <v>1.3</v>
      </c>
      <c r="EN28" s="100" t="s">
        <v>2</v>
      </c>
      <c r="EO28" s="91">
        <v>1.2</v>
      </c>
      <c r="EP28" s="100" t="s">
        <v>2</v>
      </c>
      <c r="EQ28" s="91" t="s">
        <v>3</v>
      </c>
      <c r="ER28" s="106"/>
      <c r="ES28" s="94">
        <f t="shared" si="0"/>
        <v>71</v>
      </c>
      <c r="ET28" s="88"/>
      <c r="EU28" s="87" t="str">
        <f t="shared" si="1"/>
        <v/>
      </c>
      <c r="EV28" s="92">
        <f t="shared" si="3"/>
        <v>14</v>
      </c>
      <c r="EW28" s="65">
        <v>2</v>
      </c>
      <c r="EX28" s="63">
        <v>10</v>
      </c>
      <c r="EY28" s="64"/>
      <c r="EZ28" s="130"/>
    </row>
    <row r="29" spans="2:157" ht="14.1" customHeight="1" x14ac:dyDescent="0.2">
      <c r="B29" s="135"/>
      <c r="C29" s="13" t="s">
        <v>13</v>
      </c>
      <c r="D29" s="66" t="s">
        <v>2</v>
      </c>
      <c r="E29" s="91">
        <v>0.11</v>
      </c>
      <c r="F29" s="66" t="s">
        <v>2</v>
      </c>
      <c r="G29" s="112">
        <v>0.4</v>
      </c>
      <c r="H29" s="66" t="s">
        <v>2</v>
      </c>
      <c r="I29" s="92">
        <v>0.03</v>
      </c>
      <c r="J29" s="66" t="s">
        <v>1</v>
      </c>
      <c r="K29" s="92">
        <v>0.02</v>
      </c>
      <c r="L29" s="66" t="s">
        <v>1</v>
      </c>
      <c r="M29" s="92">
        <v>0.02</v>
      </c>
      <c r="N29" s="66" t="s">
        <v>1</v>
      </c>
      <c r="O29" s="92">
        <v>0.02</v>
      </c>
      <c r="P29" s="66" t="s">
        <v>1</v>
      </c>
      <c r="Q29" s="92">
        <v>0.02</v>
      </c>
      <c r="R29" s="66" t="s">
        <v>2</v>
      </c>
      <c r="S29" s="92">
        <v>0.12</v>
      </c>
      <c r="T29" s="66"/>
      <c r="U29" s="92">
        <v>0.22</v>
      </c>
      <c r="V29" s="66" t="s">
        <v>1</v>
      </c>
      <c r="W29" s="92">
        <v>0.02</v>
      </c>
      <c r="X29" s="66" t="s">
        <v>1</v>
      </c>
      <c r="Y29" s="92">
        <v>0.02</v>
      </c>
      <c r="Z29" s="66" t="s">
        <v>1</v>
      </c>
      <c r="AA29" s="92">
        <v>0.02</v>
      </c>
      <c r="AB29" s="66" t="s">
        <v>2</v>
      </c>
      <c r="AC29" s="92">
        <v>0.02</v>
      </c>
      <c r="AD29" s="66" t="s">
        <v>1</v>
      </c>
      <c r="AE29" s="92">
        <v>0.02</v>
      </c>
      <c r="AF29" s="66" t="s">
        <v>1</v>
      </c>
      <c r="AG29" s="92">
        <v>0.02</v>
      </c>
      <c r="AH29" s="66" t="s">
        <v>1</v>
      </c>
      <c r="AI29" s="92">
        <v>0.02</v>
      </c>
      <c r="AJ29" s="66" t="s">
        <v>2</v>
      </c>
      <c r="AK29" s="92">
        <v>0.04</v>
      </c>
      <c r="AL29" s="66" t="s">
        <v>1</v>
      </c>
      <c r="AM29" s="92">
        <v>0.02</v>
      </c>
      <c r="AN29" s="66" t="s">
        <v>1</v>
      </c>
      <c r="AO29" s="92">
        <v>0.02</v>
      </c>
      <c r="AP29" s="66" t="s">
        <v>1</v>
      </c>
      <c r="AQ29" s="92">
        <v>0.02</v>
      </c>
      <c r="AR29" s="66" t="s">
        <v>1</v>
      </c>
      <c r="AS29" s="92">
        <v>0.02</v>
      </c>
      <c r="AT29" s="66"/>
      <c r="AU29" s="92">
        <v>0.26</v>
      </c>
      <c r="AV29" s="66" t="s">
        <v>1</v>
      </c>
      <c r="AW29" s="92">
        <v>0.02</v>
      </c>
      <c r="AX29" s="66" t="s">
        <v>1</v>
      </c>
      <c r="AY29" s="92">
        <v>0.02</v>
      </c>
      <c r="AZ29" s="66" t="s">
        <v>1</v>
      </c>
      <c r="BA29" s="92">
        <v>0.02</v>
      </c>
      <c r="BB29" s="66" t="s">
        <v>1</v>
      </c>
      <c r="BC29" s="92">
        <v>0.02</v>
      </c>
      <c r="BD29" s="66" t="s">
        <v>1</v>
      </c>
      <c r="BE29" s="92">
        <v>0.02</v>
      </c>
      <c r="BF29" s="66" t="s">
        <v>1</v>
      </c>
      <c r="BG29" s="92">
        <v>0.02</v>
      </c>
      <c r="BH29" s="66" t="s">
        <v>2</v>
      </c>
      <c r="BI29" s="92">
        <v>0.03</v>
      </c>
      <c r="BJ29" s="66" t="s">
        <v>2</v>
      </c>
      <c r="BK29" s="92">
        <v>0.08</v>
      </c>
      <c r="BL29" s="66" t="s">
        <v>2</v>
      </c>
      <c r="BM29" s="92">
        <v>7.0000000000000007E-2</v>
      </c>
      <c r="BN29" s="66" t="s">
        <v>2</v>
      </c>
      <c r="BO29" s="92">
        <v>0.03</v>
      </c>
      <c r="BP29" s="66" t="s">
        <v>1</v>
      </c>
      <c r="BQ29" s="92">
        <v>0.02</v>
      </c>
      <c r="BR29" s="66" t="s">
        <v>2</v>
      </c>
      <c r="BS29" s="92">
        <v>0.11</v>
      </c>
      <c r="BT29" s="66"/>
      <c r="BU29" s="92">
        <v>0.06</v>
      </c>
      <c r="BV29" s="66"/>
      <c r="BW29" s="92">
        <v>0.05</v>
      </c>
      <c r="BX29" s="66"/>
      <c r="BY29" s="92">
        <v>0.02</v>
      </c>
      <c r="BZ29" s="66"/>
      <c r="CA29" s="92">
        <v>0.02</v>
      </c>
      <c r="CB29" s="66"/>
      <c r="CC29" s="92">
        <v>0.03</v>
      </c>
      <c r="CD29" s="66" t="s">
        <v>1</v>
      </c>
      <c r="CE29" s="92">
        <v>0.02</v>
      </c>
      <c r="CF29" s="66"/>
      <c r="CG29" s="92">
        <v>7.0000000000000007E-2</v>
      </c>
      <c r="CH29" s="66" t="s">
        <v>1</v>
      </c>
      <c r="CI29" s="92">
        <v>0.02</v>
      </c>
      <c r="CJ29" s="66" t="s">
        <v>1</v>
      </c>
      <c r="CK29" s="92">
        <v>0.02</v>
      </c>
      <c r="CL29" s="66" t="s">
        <v>1</v>
      </c>
      <c r="CM29" s="92">
        <v>0.02</v>
      </c>
      <c r="CN29" s="66" t="s">
        <v>1</v>
      </c>
      <c r="CO29" s="92">
        <v>0.02</v>
      </c>
      <c r="CP29" s="66" t="s">
        <v>1</v>
      </c>
      <c r="CQ29" s="92">
        <v>0.02</v>
      </c>
      <c r="CR29" s="66" t="s">
        <v>1</v>
      </c>
      <c r="CS29" s="92">
        <v>0.02</v>
      </c>
      <c r="CT29" s="66" t="s">
        <v>75</v>
      </c>
      <c r="CU29" s="92">
        <v>0.08</v>
      </c>
      <c r="CV29" s="66" t="s">
        <v>75</v>
      </c>
      <c r="CW29" s="92">
        <v>0.08</v>
      </c>
      <c r="CX29" s="66" t="s">
        <v>75</v>
      </c>
      <c r="CY29" s="92">
        <v>0.08</v>
      </c>
      <c r="CZ29" s="66" t="s">
        <v>1</v>
      </c>
      <c r="DA29" s="92">
        <v>0.02</v>
      </c>
      <c r="DB29" s="66" t="s">
        <v>1</v>
      </c>
      <c r="DC29" s="92">
        <v>0.02</v>
      </c>
      <c r="DD29" s="66" t="s">
        <v>1</v>
      </c>
      <c r="DE29" s="92">
        <v>0.02</v>
      </c>
      <c r="DF29" s="66"/>
      <c r="DG29" s="92">
        <v>0.09</v>
      </c>
      <c r="DH29" s="66" t="s">
        <v>1</v>
      </c>
      <c r="DI29" s="92">
        <v>0.02</v>
      </c>
      <c r="DJ29" s="66" t="s">
        <v>1</v>
      </c>
      <c r="DK29" s="92">
        <v>0.02</v>
      </c>
      <c r="DL29" s="66" t="s">
        <v>1</v>
      </c>
      <c r="DM29" s="92">
        <v>0.02</v>
      </c>
      <c r="DN29" s="66" t="s">
        <v>1</v>
      </c>
      <c r="DO29" s="92">
        <v>0.02</v>
      </c>
      <c r="DP29" s="66" t="s">
        <v>1</v>
      </c>
      <c r="DQ29" s="92">
        <v>0.02</v>
      </c>
      <c r="DR29" s="66" t="s">
        <v>1</v>
      </c>
      <c r="DS29" s="92">
        <v>0.02</v>
      </c>
      <c r="DT29" s="66" t="s">
        <v>1</v>
      </c>
      <c r="DU29" s="92">
        <v>0.02</v>
      </c>
      <c r="DV29" s="66" t="s">
        <v>1</v>
      </c>
      <c r="DW29" s="92">
        <v>0.02</v>
      </c>
      <c r="DX29" s="66" t="s">
        <v>1</v>
      </c>
      <c r="DY29" s="92">
        <v>0.02</v>
      </c>
      <c r="DZ29" s="66" t="s">
        <v>1</v>
      </c>
      <c r="EA29" s="92">
        <v>0.02</v>
      </c>
      <c r="EB29" s="66" t="s">
        <v>1</v>
      </c>
      <c r="EC29" s="92">
        <v>0.02</v>
      </c>
      <c r="ED29" s="66" t="s">
        <v>1</v>
      </c>
      <c r="EE29" s="92">
        <v>0.02</v>
      </c>
      <c r="EF29" s="66" t="s">
        <v>1</v>
      </c>
      <c r="EG29" s="92">
        <v>0.02</v>
      </c>
      <c r="EH29" s="66" t="s">
        <v>1</v>
      </c>
      <c r="EI29" s="92">
        <v>0.02</v>
      </c>
      <c r="EJ29" s="66" t="s">
        <v>1</v>
      </c>
      <c r="EK29" s="92">
        <v>0.02</v>
      </c>
      <c r="EL29" s="66" t="s">
        <v>2</v>
      </c>
      <c r="EM29" s="92">
        <v>0.03</v>
      </c>
      <c r="EN29" s="66" t="s">
        <v>2</v>
      </c>
      <c r="EO29" s="92">
        <v>0.02</v>
      </c>
      <c r="EP29" s="66" t="s">
        <v>2</v>
      </c>
      <c r="EQ29" s="92" t="s">
        <v>3</v>
      </c>
      <c r="ER29" s="93"/>
      <c r="ES29" s="94">
        <f t="shared" si="0"/>
        <v>71</v>
      </c>
      <c r="ET29" s="88"/>
      <c r="EU29" s="87" t="str">
        <f t="shared" si="1"/>
        <v/>
      </c>
      <c r="EV29" s="92">
        <f t="shared" si="3"/>
        <v>0.4</v>
      </c>
      <c r="EW29" s="95">
        <v>0</v>
      </c>
      <c r="EX29" s="95">
        <v>0.8</v>
      </c>
      <c r="EZ29" s="130"/>
    </row>
    <row r="30" spans="2:157" ht="14.1" customHeight="1" x14ac:dyDescent="0.2">
      <c r="B30" s="136"/>
      <c r="C30" s="13" t="s">
        <v>14</v>
      </c>
      <c r="D30" s="66" t="s">
        <v>2</v>
      </c>
      <c r="E30" s="91">
        <v>0.05</v>
      </c>
      <c r="F30" s="98" t="s">
        <v>2</v>
      </c>
      <c r="G30" s="99">
        <v>2.8</v>
      </c>
      <c r="H30" s="66" t="s">
        <v>2</v>
      </c>
      <c r="I30" s="92">
        <v>0.09</v>
      </c>
      <c r="J30" s="66" t="s">
        <v>2</v>
      </c>
      <c r="K30" s="92">
        <v>0.03</v>
      </c>
      <c r="L30" s="66" t="s">
        <v>2</v>
      </c>
      <c r="M30" s="92">
        <v>0.02</v>
      </c>
      <c r="N30" s="66" t="s">
        <v>2</v>
      </c>
      <c r="O30" s="92">
        <v>0.14000000000000001</v>
      </c>
      <c r="P30" s="66" t="s">
        <v>2</v>
      </c>
      <c r="Q30" s="92">
        <v>0.03</v>
      </c>
      <c r="R30" s="66" t="s">
        <v>2</v>
      </c>
      <c r="S30" s="92">
        <v>0.23</v>
      </c>
      <c r="T30" s="66"/>
      <c r="U30" s="92">
        <v>0.37</v>
      </c>
      <c r="V30" s="66" t="s">
        <v>2</v>
      </c>
      <c r="W30" s="92">
        <v>0.08</v>
      </c>
      <c r="X30" s="66" t="s">
        <v>2</v>
      </c>
      <c r="Y30" s="92">
        <v>0.02</v>
      </c>
      <c r="Z30" s="66" t="s">
        <v>2</v>
      </c>
      <c r="AA30" s="92">
        <v>7.0000000000000007E-2</v>
      </c>
      <c r="AB30" s="66" t="s">
        <v>2</v>
      </c>
      <c r="AC30" s="92">
        <v>0.04</v>
      </c>
      <c r="AD30" s="66" t="s">
        <v>2</v>
      </c>
      <c r="AE30" s="92">
        <v>0.03</v>
      </c>
      <c r="AF30" s="66" t="s">
        <v>2</v>
      </c>
      <c r="AG30" s="92">
        <v>0.01</v>
      </c>
      <c r="AH30" s="66" t="s">
        <v>2</v>
      </c>
      <c r="AI30" s="92">
        <v>0.05</v>
      </c>
      <c r="AJ30" s="66" t="s">
        <v>2</v>
      </c>
      <c r="AK30" s="92">
        <v>0.03</v>
      </c>
      <c r="AL30" s="66" t="s">
        <v>2</v>
      </c>
      <c r="AM30" s="92">
        <v>0.04</v>
      </c>
      <c r="AN30" s="66" t="s">
        <v>2</v>
      </c>
      <c r="AO30" s="92">
        <v>0.01</v>
      </c>
      <c r="AP30" s="66" t="s">
        <v>2</v>
      </c>
      <c r="AQ30" s="92">
        <v>0.03</v>
      </c>
      <c r="AR30" s="66" t="s">
        <v>2</v>
      </c>
      <c r="AS30" s="92">
        <v>0.02</v>
      </c>
      <c r="AT30" s="66"/>
      <c r="AU30" s="92">
        <v>0.02</v>
      </c>
      <c r="AV30" s="66" t="s">
        <v>2</v>
      </c>
      <c r="AW30" s="92">
        <v>0.09</v>
      </c>
      <c r="AX30" s="66" t="s">
        <v>2</v>
      </c>
      <c r="AY30" s="92">
        <v>0.01</v>
      </c>
      <c r="AZ30" s="66" t="s">
        <v>2</v>
      </c>
      <c r="BA30" s="92">
        <v>0.03</v>
      </c>
      <c r="BB30" s="66" t="s">
        <v>2</v>
      </c>
      <c r="BC30" s="92">
        <v>0.01</v>
      </c>
      <c r="BD30" s="66" t="s">
        <v>2</v>
      </c>
      <c r="BE30" s="92">
        <v>0.01</v>
      </c>
      <c r="BF30" s="66" t="s">
        <v>2</v>
      </c>
      <c r="BG30" s="92">
        <v>0.02</v>
      </c>
      <c r="BH30" s="66" t="s">
        <v>2</v>
      </c>
      <c r="BI30" s="92">
        <v>0.04</v>
      </c>
      <c r="BJ30" s="66" t="s">
        <v>2</v>
      </c>
      <c r="BK30" s="92">
        <v>0.02</v>
      </c>
      <c r="BL30" s="66" t="s">
        <v>2</v>
      </c>
      <c r="BM30" s="92">
        <v>0.04</v>
      </c>
      <c r="BN30" s="66" t="s">
        <v>2</v>
      </c>
      <c r="BO30" s="92">
        <v>0.04</v>
      </c>
      <c r="BP30" s="66" t="s">
        <v>2</v>
      </c>
      <c r="BQ30" s="92">
        <v>0.15</v>
      </c>
      <c r="BR30" s="66" t="s">
        <v>2</v>
      </c>
      <c r="BS30" s="107">
        <v>0.2</v>
      </c>
      <c r="BT30" s="66"/>
      <c r="BU30" s="92">
        <v>0.03</v>
      </c>
      <c r="BV30" s="66"/>
      <c r="BW30" s="92">
        <v>0.02</v>
      </c>
      <c r="BX30" s="66"/>
      <c r="BY30" s="92">
        <v>0.01</v>
      </c>
      <c r="BZ30" s="66" t="s">
        <v>75</v>
      </c>
      <c r="CA30" s="92">
        <v>0.01</v>
      </c>
      <c r="CB30" s="66"/>
      <c r="CC30" s="92">
        <v>0.01</v>
      </c>
      <c r="CD30" s="66" t="s">
        <v>2</v>
      </c>
      <c r="CE30" s="92">
        <v>0.01</v>
      </c>
      <c r="CF30" s="66"/>
      <c r="CG30" s="92">
        <v>0.02</v>
      </c>
      <c r="CH30" s="66" t="s">
        <v>2</v>
      </c>
      <c r="CI30" s="92">
        <v>0.02</v>
      </c>
      <c r="CJ30" s="66" t="s">
        <v>2</v>
      </c>
      <c r="CK30" s="92">
        <v>0.01</v>
      </c>
      <c r="CL30" s="66" t="s">
        <v>2</v>
      </c>
      <c r="CM30" s="92">
        <v>0.03</v>
      </c>
      <c r="CN30" s="66" t="s">
        <v>2</v>
      </c>
      <c r="CO30" s="92">
        <v>0.03</v>
      </c>
      <c r="CP30" s="66" t="s">
        <v>2</v>
      </c>
      <c r="CQ30" s="92">
        <v>0.02</v>
      </c>
      <c r="CR30" s="66" t="s">
        <v>2</v>
      </c>
      <c r="CS30" s="92">
        <v>0.01</v>
      </c>
      <c r="CT30" s="66" t="s">
        <v>75</v>
      </c>
      <c r="CU30" s="92">
        <v>0.02</v>
      </c>
      <c r="CV30" s="66" t="s">
        <v>75</v>
      </c>
      <c r="CW30" s="92">
        <v>0.02</v>
      </c>
      <c r="CX30" s="66" t="s">
        <v>75</v>
      </c>
      <c r="CY30" s="92">
        <v>0.02</v>
      </c>
      <c r="CZ30" s="66" t="s">
        <v>2</v>
      </c>
      <c r="DA30" s="92">
        <v>0.01</v>
      </c>
      <c r="DB30" s="66" t="s">
        <v>2</v>
      </c>
      <c r="DC30" s="92">
        <v>0.02</v>
      </c>
      <c r="DD30" s="66" t="s">
        <v>2</v>
      </c>
      <c r="DE30" s="92">
        <v>0.01</v>
      </c>
      <c r="DF30" s="66"/>
      <c r="DG30" s="92">
        <v>0.03</v>
      </c>
      <c r="DH30" s="66" t="s">
        <v>2</v>
      </c>
      <c r="DI30" s="92">
        <v>0.01</v>
      </c>
      <c r="DJ30" s="66" t="s">
        <v>2</v>
      </c>
      <c r="DK30" s="92">
        <v>0.01</v>
      </c>
      <c r="DL30" s="66" t="s">
        <v>2</v>
      </c>
      <c r="DM30" s="92">
        <v>0.03</v>
      </c>
      <c r="DN30" s="66" t="s">
        <v>2</v>
      </c>
      <c r="DO30" s="92">
        <v>0.02</v>
      </c>
      <c r="DP30" s="66" t="s">
        <v>2</v>
      </c>
      <c r="DQ30" s="92">
        <v>0.04</v>
      </c>
      <c r="DR30" s="66" t="s">
        <v>2</v>
      </c>
      <c r="DS30" s="92">
        <v>0.02</v>
      </c>
      <c r="DT30" s="66" t="s">
        <v>2</v>
      </c>
      <c r="DU30" s="92">
        <v>0.02</v>
      </c>
      <c r="DV30" s="66" t="s">
        <v>2</v>
      </c>
      <c r="DW30" s="92">
        <v>0.01</v>
      </c>
      <c r="DX30" s="66" t="s">
        <v>2</v>
      </c>
      <c r="DY30" s="92">
        <v>0.03</v>
      </c>
      <c r="DZ30" s="66" t="s">
        <v>2</v>
      </c>
      <c r="EA30" s="92">
        <v>0.02</v>
      </c>
      <c r="EB30" s="66" t="s">
        <v>2</v>
      </c>
      <c r="EC30" s="92">
        <v>0.01</v>
      </c>
      <c r="ED30" s="66" t="s">
        <v>2</v>
      </c>
      <c r="EE30" s="92">
        <v>0.03</v>
      </c>
      <c r="EF30" s="66" t="s">
        <v>2</v>
      </c>
      <c r="EG30" s="92">
        <v>0.02</v>
      </c>
      <c r="EH30" s="66" t="s">
        <v>2</v>
      </c>
      <c r="EI30" s="92">
        <v>0.02</v>
      </c>
      <c r="EJ30" s="66" t="s">
        <v>2</v>
      </c>
      <c r="EK30" s="92">
        <v>0.02</v>
      </c>
      <c r="EL30" s="66" t="s">
        <v>2</v>
      </c>
      <c r="EM30" s="92">
        <v>0.02</v>
      </c>
      <c r="EN30" s="66" t="s">
        <v>2</v>
      </c>
      <c r="EO30" s="92">
        <v>0.01</v>
      </c>
      <c r="EP30" s="66" t="s">
        <v>2</v>
      </c>
      <c r="EQ30" s="92" t="s">
        <v>3</v>
      </c>
      <c r="ER30" s="93"/>
      <c r="ES30" s="94">
        <f t="shared" si="0"/>
        <v>71</v>
      </c>
      <c r="ET30" s="88"/>
      <c r="EU30" s="87" t="str">
        <f t="shared" si="1"/>
        <v/>
      </c>
      <c r="EV30" s="92">
        <f t="shared" si="3"/>
        <v>2.8</v>
      </c>
      <c r="EW30" s="62">
        <v>1</v>
      </c>
      <c r="EX30" s="63">
        <v>1</v>
      </c>
      <c r="EY30" s="64"/>
      <c r="EZ30" s="130"/>
    </row>
    <row r="31" spans="2:157" ht="14.1" customHeight="1" x14ac:dyDescent="0.2">
      <c r="B31" s="131" t="s">
        <v>35</v>
      </c>
      <c r="C31" s="13" t="s">
        <v>92</v>
      </c>
      <c r="D31" s="66" t="s">
        <v>2</v>
      </c>
      <c r="E31" s="91" t="s">
        <v>93</v>
      </c>
      <c r="F31" s="66" t="s">
        <v>2</v>
      </c>
      <c r="G31" s="92" t="s">
        <v>3</v>
      </c>
      <c r="H31" s="66" t="s">
        <v>1</v>
      </c>
      <c r="I31" s="92">
        <v>2.0000000000000001E-4</v>
      </c>
      <c r="J31" s="66" t="s">
        <v>2</v>
      </c>
      <c r="K31" s="92" t="s">
        <v>3</v>
      </c>
      <c r="L31" s="66" t="s">
        <v>2</v>
      </c>
      <c r="M31" s="92" t="s">
        <v>3</v>
      </c>
      <c r="N31" s="66" t="s">
        <v>1</v>
      </c>
      <c r="O31" s="92">
        <v>2.0000000000000001E-4</v>
      </c>
      <c r="P31" s="66" t="s">
        <v>2</v>
      </c>
      <c r="Q31" s="92" t="s">
        <v>3</v>
      </c>
      <c r="R31" s="66" t="s">
        <v>2</v>
      </c>
      <c r="S31" s="92" t="s">
        <v>3</v>
      </c>
      <c r="T31" s="66" t="s">
        <v>94</v>
      </c>
      <c r="U31" s="92">
        <v>2.0000000000000001E-4</v>
      </c>
      <c r="V31" s="66" t="s">
        <v>2</v>
      </c>
      <c r="W31" s="92" t="s">
        <v>3</v>
      </c>
      <c r="X31" s="66" t="s">
        <v>2</v>
      </c>
      <c r="Y31" s="92" t="s">
        <v>3</v>
      </c>
      <c r="Z31" s="66" t="s">
        <v>2</v>
      </c>
      <c r="AA31" s="92" t="s">
        <v>3</v>
      </c>
      <c r="AB31" s="66" t="s">
        <v>2</v>
      </c>
      <c r="AC31" s="92" t="s">
        <v>3</v>
      </c>
      <c r="AD31" s="66" t="s">
        <v>1</v>
      </c>
      <c r="AE31" s="92">
        <v>2.0000000000000001E-4</v>
      </c>
      <c r="AF31" s="66" t="s">
        <v>2</v>
      </c>
      <c r="AG31" s="92" t="s">
        <v>3</v>
      </c>
      <c r="AH31" s="66" t="s">
        <v>2</v>
      </c>
      <c r="AI31" s="92" t="s">
        <v>3</v>
      </c>
      <c r="AJ31" s="66" t="s">
        <v>2</v>
      </c>
      <c r="AK31" s="92" t="s">
        <v>3</v>
      </c>
      <c r="AL31" s="66" t="s">
        <v>2</v>
      </c>
      <c r="AM31" s="92" t="s">
        <v>3</v>
      </c>
      <c r="AN31" s="66" t="s">
        <v>2</v>
      </c>
      <c r="AO31" s="92" t="s">
        <v>3</v>
      </c>
      <c r="AP31" s="66" t="s">
        <v>2</v>
      </c>
      <c r="AQ31" s="92" t="s">
        <v>3</v>
      </c>
      <c r="AR31" s="66" t="s">
        <v>2</v>
      </c>
      <c r="AS31" s="92" t="s">
        <v>3</v>
      </c>
      <c r="AT31" s="66" t="s">
        <v>94</v>
      </c>
      <c r="AU31" s="92">
        <v>2.0000000000000001E-4</v>
      </c>
      <c r="AV31" s="66" t="s">
        <v>2</v>
      </c>
      <c r="AW31" s="92" t="s">
        <v>3</v>
      </c>
      <c r="AX31" s="66" t="s">
        <v>2</v>
      </c>
      <c r="AY31" s="92" t="s">
        <v>3</v>
      </c>
      <c r="AZ31" s="66" t="s">
        <v>2</v>
      </c>
      <c r="BA31" s="92" t="s">
        <v>3</v>
      </c>
      <c r="BB31" s="66" t="s">
        <v>2</v>
      </c>
      <c r="BC31" s="92" t="s">
        <v>3</v>
      </c>
      <c r="BD31" s="66" t="s">
        <v>2</v>
      </c>
      <c r="BE31" s="92" t="s">
        <v>3</v>
      </c>
      <c r="BF31" s="66" t="s">
        <v>2</v>
      </c>
      <c r="BG31" s="92" t="s">
        <v>3</v>
      </c>
      <c r="BH31" s="66" t="s">
        <v>1</v>
      </c>
      <c r="BI31" s="92">
        <v>2.0000000000000001E-4</v>
      </c>
      <c r="BJ31" s="66" t="s">
        <v>2</v>
      </c>
      <c r="BK31" s="92" t="s">
        <v>3</v>
      </c>
      <c r="BL31" s="66" t="s">
        <v>2</v>
      </c>
      <c r="BM31" s="92" t="s">
        <v>3</v>
      </c>
      <c r="BN31" s="66" t="s">
        <v>2</v>
      </c>
      <c r="BO31" s="92" t="s">
        <v>3</v>
      </c>
      <c r="BP31" s="66" t="s">
        <v>2</v>
      </c>
      <c r="BQ31" s="92" t="s">
        <v>3</v>
      </c>
      <c r="BR31" s="66" t="s">
        <v>2</v>
      </c>
      <c r="BS31" s="92" t="s">
        <v>3</v>
      </c>
      <c r="BT31" s="66"/>
      <c r="BU31" s="92" t="s">
        <v>3</v>
      </c>
      <c r="BV31" s="66"/>
      <c r="BW31" s="92" t="s">
        <v>3</v>
      </c>
      <c r="BX31" s="66" t="s">
        <v>94</v>
      </c>
      <c r="BY31" s="92">
        <v>2.0000000000000001E-4</v>
      </c>
      <c r="BZ31" s="66"/>
      <c r="CA31" s="92" t="s">
        <v>3</v>
      </c>
      <c r="CB31" s="66"/>
      <c r="CC31" s="92" t="s">
        <v>3</v>
      </c>
      <c r="CD31" s="66" t="s">
        <v>2</v>
      </c>
      <c r="CE31" s="92" t="s">
        <v>3</v>
      </c>
      <c r="CF31" s="66"/>
      <c r="CG31" s="92" t="s">
        <v>3</v>
      </c>
      <c r="CH31" s="66" t="s">
        <v>2</v>
      </c>
      <c r="CI31" s="92" t="s">
        <v>3</v>
      </c>
      <c r="CJ31" s="66" t="s">
        <v>2</v>
      </c>
      <c r="CK31" s="92" t="s">
        <v>3</v>
      </c>
      <c r="CL31" s="66" t="s">
        <v>2</v>
      </c>
      <c r="CM31" s="92" t="s">
        <v>3</v>
      </c>
      <c r="CN31" s="66" t="s">
        <v>2</v>
      </c>
      <c r="CO31" s="92" t="s">
        <v>3</v>
      </c>
      <c r="CP31" s="66" t="s">
        <v>2</v>
      </c>
      <c r="CQ31" s="92" t="s">
        <v>3</v>
      </c>
      <c r="CR31" s="66" t="s">
        <v>2</v>
      </c>
      <c r="CS31" s="92" t="s">
        <v>3</v>
      </c>
      <c r="CT31" s="66"/>
      <c r="CU31" s="92" t="s">
        <v>3</v>
      </c>
      <c r="CV31" s="66"/>
      <c r="CW31" s="92" t="s">
        <v>3</v>
      </c>
      <c r="CX31" s="66" t="s">
        <v>94</v>
      </c>
      <c r="CY31" s="92">
        <v>8.0000000000000004E-4</v>
      </c>
      <c r="CZ31" s="66" t="s">
        <v>1</v>
      </c>
      <c r="DA31" s="92">
        <v>2.0000000000000001E-4</v>
      </c>
      <c r="DB31" s="66" t="s">
        <v>2</v>
      </c>
      <c r="DC31" s="92" t="s">
        <v>3</v>
      </c>
      <c r="DD31" s="66" t="s">
        <v>2</v>
      </c>
      <c r="DE31" s="92" t="s">
        <v>3</v>
      </c>
      <c r="DF31" s="66"/>
      <c r="DG31" s="92" t="s">
        <v>3</v>
      </c>
      <c r="DH31" s="66" t="s">
        <v>2</v>
      </c>
      <c r="DI31" s="92" t="s">
        <v>3</v>
      </c>
      <c r="DJ31" s="66" t="s">
        <v>2</v>
      </c>
      <c r="DK31" s="92" t="s">
        <v>3</v>
      </c>
      <c r="DL31" s="66" t="s">
        <v>2</v>
      </c>
      <c r="DM31" s="92" t="s">
        <v>3</v>
      </c>
      <c r="DN31" s="66" t="s">
        <v>2</v>
      </c>
      <c r="DO31" s="92" t="s">
        <v>3</v>
      </c>
      <c r="DP31" s="66" t="s">
        <v>2</v>
      </c>
      <c r="DQ31" s="92" t="s">
        <v>3</v>
      </c>
      <c r="DR31" s="66" t="s">
        <v>2</v>
      </c>
      <c r="DS31" s="92" t="s">
        <v>3</v>
      </c>
      <c r="DT31" s="66" t="s">
        <v>2</v>
      </c>
      <c r="DU31" s="92" t="s">
        <v>3</v>
      </c>
      <c r="DV31" s="66" t="s">
        <v>2</v>
      </c>
      <c r="DW31" s="92" t="s">
        <v>3</v>
      </c>
      <c r="DX31" s="66" t="s">
        <v>2</v>
      </c>
      <c r="DY31" s="92" t="s">
        <v>3</v>
      </c>
      <c r="DZ31" s="66" t="s">
        <v>2</v>
      </c>
      <c r="EA31" s="92" t="s">
        <v>93</v>
      </c>
      <c r="EB31" s="66" t="s">
        <v>1</v>
      </c>
      <c r="EC31" s="92">
        <v>2.0000000000000001E-4</v>
      </c>
      <c r="ED31" s="66" t="s">
        <v>2</v>
      </c>
      <c r="EE31" s="92" t="s">
        <v>3</v>
      </c>
      <c r="EF31" s="66" t="s">
        <v>2</v>
      </c>
      <c r="EG31" s="92" t="s">
        <v>3</v>
      </c>
      <c r="EH31" s="66" t="s">
        <v>2</v>
      </c>
      <c r="EI31" s="92" t="s">
        <v>3</v>
      </c>
      <c r="EJ31" s="66" t="s">
        <v>2</v>
      </c>
      <c r="EK31" s="92" t="s">
        <v>3</v>
      </c>
      <c r="EL31" s="66" t="s">
        <v>1</v>
      </c>
      <c r="EM31" s="92">
        <v>2.0000000000000001E-4</v>
      </c>
      <c r="EN31" s="66" t="s">
        <v>2</v>
      </c>
      <c r="EO31" s="92" t="s">
        <v>3</v>
      </c>
      <c r="EP31" s="66" t="s">
        <v>1</v>
      </c>
      <c r="EQ31" s="92">
        <v>2.0000000000000001E-4</v>
      </c>
      <c r="ER31" s="93"/>
      <c r="ES31" s="94">
        <f t="shared" si="0"/>
        <v>12</v>
      </c>
      <c r="ET31" s="108">
        <v>1</v>
      </c>
      <c r="EU31" s="87" t="str">
        <f t="shared" si="1"/>
        <v>&lt;</v>
      </c>
      <c r="EV31" s="92">
        <f t="shared" si="3"/>
        <v>8.0000000000000004E-4</v>
      </c>
      <c r="EW31" s="95">
        <v>0</v>
      </c>
      <c r="EX31" s="109">
        <v>8.0000000000000002E-3</v>
      </c>
      <c r="EZ31" s="130"/>
    </row>
    <row r="32" spans="2:157" ht="14.1" customHeight="1" x14ac:dyDescent="0.2">
      <c r="B32" s="132"/>
      <c r="C32" s="13" t="s">
        <v>95</v>
      </c>
      <c r="D32" s="66" t="s">
        <v>2</v>
      </c>
      <c r="E32" s="91" t="s">
        <v>93</v>
      </c>
      <c r="F32" s="66" t="s">
        <v>2</v>
      </c>
      <c r="G32" s="92" t="s">
        <v>3</v>
      </c>
      <c r="H32" s="66" t="s">
        <v>1</v>
      </c>
      <c r="I32" s="92">
        <v>2.0000000000000001E-4</v>
      </c>
      <c r="J32" s="66" t="s">
        <v>2</v>
      </c>
      <c r="K32" s="92" t="s">
        <v>3</v>
      </c>
      <c r="L32" s="66" t="s">
        <v>2</v>
      </c>
      <c r="M32" s="92" t="s">
        <v>3</v>
      </c>
      <c r="N32" s="66" t="s">
        <v>1</v>
      </c>
      <c r="O32" s="92">
        <v>2.0000000000000001E-4</v>
      </c>
      <c r="P32" s="66" t="s">
        <v>2</v>
      </c>
      <c r="Q32" s="92" t="s">
        <v>3</v>
      </c>
      <c r="R32" s="66" t="s">
        <v>2</v>
      </c>
      <c r="S32" s="92" t="s">
        <v>3</v>
      </c>
      <c r="T32" s="66" t="s">
        <v>94</v>
      </c>
      <c r="U32" s="92">
        <v>2.0000000000000001E-4</v>
      </c>
      <c r="V32" s="66" t="s">
        <v>2</v>
      </c>
      <c r="W32" s="92" t="s">
        <v>3</v>
      </c>
      <c r="X32" s="66" t="s">
        <v>2</v>
      </c>
      <c r="Y32" s="92" t="s">
        <v>3</v>
      </c>
      <c r="Z32" s="66" t="s">
        <v>2</v>
      </c>
      <c r="AA32" s="92" t="s">
        <v>3</v>
      </c>
      <c r="AB32" s="66" t="s">
        <v>2</v>
      </c>
      <c r="AC32" s="92" t="s">
        <v>3</v>
      </c>
      <c r="AD32" s="66" t="s">
        <v>1</v>
      </c>
      <c r="AE32" s="92">
        <v>2.0000000000000001E-4</v>
      </c>
      <c r="AF32" s="66" t="s">
        <v>2</v>
      </c>
      <c r="AG32" s="92" t="s">
        <v>3</v>
      </c>
      <c r="AH32" s="66" t="s">
        <v>2</v>
      </c>
      <c r="AI32" s="92" t="s">
        <v>3</v>
      </c>
      <c r="AJ32" s="66" t="s">
        <v>2</v>
      </c>
      <c r="AK32" s="92" t="s">
        <v>3</v>
      </c>
      <c r="AL32" s="66" t="s">
        <v>2</v>
      </c>
      <c r="AM32" s="92" t="s">
        <v>3</v>
      </c>
      <c r="AN32" s="66" t="s">
        <v>2</v>
      </c>
      <c r="AO32" s="92" t="s">
        <v>3</v>
      </c>
      <c r="AP32" s="66" t="s">
        <v>2</v>
      </c>
      <c r="AQ32" s="92" t="s">
        <v>3</v>
      </c>
      <c r="AR32" s="66" t="s">
        <v>2</v>
      </c>
      <c r="AS32" s="92" t="s">
        <v>3</v>
      </c>
      <c r="AT32" s="66" t="s">
        <v>94</v>
      </c>
      <c r="AU32" s="92">
        <v>2.0000000000000001E-4</v>
      </c>
      <c r="AV32" s="66" t="s">
        <v>2</v>
      </c>
      <c r="AW32" s="92" t="s">
        <v>3</v>
      </c>
      <c r="AX32" s="66" t="s">
        <v>2</v>
      </c>
      <c r="AY32" s="92" t="s">
        <v>3</v>
      </c>
      <c r="AZ32" s="66" t="s">
        <v>2</v>
      </c>
      <c r="BA32" s="92" t="s">
        <v>3</v>
      </c>
      <c r="BB32" s="66" t="s">
        <v>2</v>
      </c>
      <c r="BC32" s="92" t="s">
        <v>3</v>
      </c>
      <c r="BD32" s="66" t="s">
        <v>2</v>
      </c>
      <c r="BE32" s="92" t="s">
        <v>3</v>
      </c>
      <c r="BF32" s="66" t="s">
        <v>2</v>
      </c>
      <c r="BG32" s="92" t="s">
        <v>3</v>
      </c>
      <c r="BH32" s="66" t="s">
        <v>1</v>
      </c>
      <c r="BI32" s="92">
        <v>2.0000000000000001E-4</v>
      </c>
      <c r="BJ32" s="66" t="s">
        <v>2</v>
      </c>
      <c r="BK32" s="92" t="s">
        <v>3</v>
      </c>
      <c r="BL32" s="66" t="s">
        <v>2</v>
      </c>
      <c r="BM32" s="92" t="s">
        <v>3</v>
      </c>
      <c r="BN32" s="66" t="s">
        <v>2</v>
      </c>
      <c r="BO32" s="92" t="s">
        <v>3</v>
      </c>
      <c r="BP32" s="66" t="s">
        <v>2</v>
      </c>
      <c r="BQ32" s="92" t="s">
        <v>3</v>
      </c>
      <c r="BR32" s="66" t="s">
        <v>2</v>
      </c>
      <c r="BS32" s="92" t="s">
        <v>3</v>
      </c>
      <c r="BT32" s="66"/>
      <c r="BU32" s="92" t="s">
        <v>3</v>
      </c>
      <c r="BV32" s="66"/>
      <c r="BW32" s="92" t="s">
        <v>3</v>
      </c>
      <c r="BX32" s="66" t="s">
        <v>94</v>
      </c>
      <c r="BY32" s="92">
        <v>2.0000000000000001E-4</v>
      </c>
      <c r="BZ32" s="66"/>
      <c r="CA32" s="92" t="s">
        <v>3</v>
      </c>
      <c r="CB32" s="66"/>
      <c r="CC32" s="92" t="s">
        <v>3</v>
      </c>
      <c r="CD32" s="66" t="s">
        <v>2</v>
      </c>
      <c r="CE32" s="92" t="s">
        <v>3</v>
      </c>
      <c r="CF32" s="66"/>
      <c r="CG32" s="92" t="s">
        <v>3</v>
      </c>
      <c r="CH32" s="66" t="s">
        <v>2</v>
      </c>
      <c r="CI32" s="92" t="s">
        <v>3</v>
      </c>
      <c r="CJ32" s="66" t="s">
        <v>2</v>
      </c>
      <c r="CK32" s="92" t="s">
        <v>3</v>
      </c>
      <c r="CL32" s="66" t="s">
        <v>2</v>
      </c>
      <c r="CM32" s="92" t="s">
        <v>3</v>
      </c>
      <c r="CN32" s="66" t="s">
        <v>2</v>
      </c>
      <c r="CO32" s="92" t="s">
        <v>3</v>
      </c>
      <c r="CP32" s="66" t="s">
        <v>2</v>
      </c>
      <c r="CQ32" s="92" t="s">
        <v>3</v>
      </c>
      <c r="CR32" s="66" t="s">
        <v>2</v>
      </c>
      <c r="CS32" s="92" t="s">
        <v>3</v>
      </c>
      <c r="CT32" s="66"/>
      <c r="CU32" s="92" t="s">
        <v>3</v>
      </c>
      <c r="CV32" s="66"/>
      <c r="CW32" s="92" t="s">
        <v>3</v>
      </c>
      <c r="CX32" s="66" t="s">
        <v>94</v>
      </c>
      <c r="CY32" s="92">
        <v>3.0000000000000001E-3</v>
      </c>
      <c r="CZ32" s="66" t="s">
        <v>1</v>
      </c>
      <c r="DA32" s="92">
        <v>2.0000000000000001E-4</v>
      </c>
      <c r="DB32" s="66" t="s">
        <v>2</v>
      </c>
      <c r="DC32" s="92" t="s">
        <v>3</v>
      </c>
      <c r="DD32" s="66" t="s">
        <v>2</v>
      </c>
      <c r="DE32" s="92" t="s">
        <v>3</v>
      </c>
      <c r="DF32" s="66"/>
      <c r="DG32" s="92" t="s">
        <v>3</v>
      </c>
      <c r="DH32" s="66" t="s">
        <v>2</v>
      </c>
      <c r="DI32" s="92" t="s">
        <v>3</v>
      </c>
      <c r="DJ32" s="66" t="s">
        <v>2</v>
      </c>
      <c r="DK32" s="92" t="s">
        <v>3</v>
      </c>
      <c r="DL32" s="66" t="s">
        <v>2</v>
      </c>
      <c r="DM32" s="92" t="s">
        <v>3</v>
      </c>
      <c r="DN32" s="66" t="s">
        <v>2</v>
      </c>
      <c r="DO32" s="92" t="s">
        <v>3</v>
      </c>
      <c r="DP32" s="66" t="s">
        <v>2</v>
      </c>
      <c r="DQ32" s="92" t="s">
        <v>3</v>
      </c>
      <c r="DR32" s="66" t="s">
        <v>2</v>
      </c>
      <c r="DS32" s="92" t="s">
        <v>3</v>
      </c>
      <c r="DT32" s="66" t="s">
        <v>2</v>
      </c>
      <c r="DU32" s="92" t="s">
        <v>3</v>
      </c>
      <c r="DV32" s="66" t="s">
        <v>2</v>
      </c>
      <c r="DW32" s="92" t="s">
        <v>3</v>
      </c>
      <c r="DX32" s="66" t="s">
        <v>2</v>
      </c>
      <c r="DY32" s="92" t="s">
        <v>3</v>
      </c>
      <c r="DZ32" s="66" t="s">
        <v>2</v>
      </c>
      <c r="EA32" s="92" t="s">
        <v>3</v>
      </c>
      <c r="EB32" s="66" t="s">
        <v>1</v>
      </c>
      <c r="EC32" s="92">
        <v>2.0000000000000001E-4</v>
      </c>
      <c r="ED32" s="66" t="s">
        <v>2</v>
      </c>
      <c r="EE32" s="92" t="s">
        <v>3</v>
      </c>
      <c r="EF32" s="66" t="s">
        <v>2</v>
      </c>
      <c r="EG32" s="92" t="s">
        <v>3</v>
      </c>
      <c r="EH32" s="66" t="s">
        <v>2</v>
      </c>
      <c r="EI32" s="92" t="s">
        <v>3</v>
      </c>
      <c r="EJ32" s="66" t="s">
        <v>2</v>
      </c>
      <c r="EK32" s="92" t="s">
        <v>3</v>
      </c>
      <c r="EL32" s="66" t="s">
        <v>1</v>
      </c>
      <c r="EM32" s="92">
        <v>2.0000000000000001E-4</v>
      </c>
      <c r="EN32" s="66" t="s">
        <v>2</v>
      </c>
      <c r="EO32" s="92" t="s">
        <v>3</v>
      </c>
      <c r="EP32" s="66" t="s">
        <v>1</v>
      </c>
      <c r="EQ32" s="92">
        <v>2.0000000000000001E-4</v>
      </c>
      <c r="ER32" s="93"/>
      <c r="ES32" s="94">
        <f t="shared" si="0"/>
        <v>12</v>
      </c>
      <c r="ET32" s="108">
        <v>1</v>
      </c>
      <c r="EU32" s="87" t="str">
        <f t="shared" si="1"/>
        <v>&lt;</v>
      </c>
      <c r="EV32" s="92">
        <f t="shared" si="3"/>
        <v>3.0000000000000001E-3</v>
      </c>
      <c r="EW32" s="95">
        <v>0</v>
      </c>
      <c r="EX32" s="109">
        <v>0.03</v>
      </c>
      <c r="EZ32" s="130"/>
    </row>
    <row r="33" spans="2:156" ht="14.1" customHeight="1" x14ac:dyDescent="0.2">
      <c r="B33" s="132"/>
      <c r="C33" s="13" t="s">
        <v>96</v>
      </c>
      <c r="D33" s="66" t="s">
        <v>2</v>
      </c>
      <c r="E33" s="91" t="s">
        <v>3</v>
      </c>
      <c r="F33" s="66" t="s">
        <v>2</v>
      </c>
      <c r="G33" s="92" t="s">
        <v>3</v>
      </c>
      <c r="H33" s="66" t="s">
        <v>1</v>
      </c>
      <c r="I33" s="92">
        <v>2.0000000000000001E-4</v>
      </c>
      <c r="J33" s="66" t="s">
        <v>2</v>
      </c>
      <c r="K33" s="92" t="s">
        <v>3</v>
      </c>
      <c r="L33" s="66" t="s">
        <v>2</v>
      </c>
      <c r="M33" s="92" t="s">
        <v>3</v>
      </c>
      <c r="N33" s="66" t="s">
        <v>1</v>
      </c>
      <c r="O33" s="92">
        <v>2.0000000000000001E-4</v>
      </c>
      <c r="P33" s="66" t="s">
        <v>2</v>
      </c>
      <c r="Q33" s="92" t="s">
        <v>3</v>
      </c>
      <c r="R33" s="66" t="s">
        <v>2</v>
      </c>
      <c r="S33" s="92" t="s">
        <v>3</v>
      </c>
      <c r="T33" s="66" t="s">
        <v>94</v>
      </c>
      <c r="U33" s="92">
        <v>2.0000000000000001E-4</v>
      </c>
      <c r="V33" s="66" t="s">
        <v>2</v>
      </c>
      <c r="W33" s="92" t="s">
        <v>3</v>
      </c>
      <c r="X33" s="66" t="s">
        <v>2</v>
      </c>
      <c r="Y33" s="92" t="s">
        <v>3</v>
      </c>
      <c r="Z33" s="66" t="s">
        <v>2</v>
      </c>
      <c r="AA33" s="92" t="s">
        <v>3</v>
      </c>
      <c r="AB33" s="66" t="s">
        <v>2</v>
      </c>
      <c r="AC33" s="92" t="s">
        <v>3</v>
      </c>
      <c r="AD33" s="66" t="s">
        <v>1</v>
      </c>
      <c r="AE33" s="92">
        <v>2.0000000000000001E-4</v>
      </c>
      <c r="AF33" s="66" t="s">
        <v>2</v>
      </c>
      <c r="AG33" s="92" t="s">
        <v>3</v>
      </c>
      <c r="AH33" s="66" t="s">
        <v>2</v>
      </c>
      <c r="AI33" s="92" t="s">
        <v>3</v>
      </c>
      <c r="AJ33" s="66" t="s">
        <v>2</v>
      </c>
      <c r="AK33" s="92" t="s">
        <v>3</v>
      </c>
      <c r="AL33" s="66" t="s">
        <v>2</v>
      </c>
      <c r="AM33" s="92" t="s">
        <v>3</v>
      </c>
      <c r="AN33" s="66" t="s">
        <v>2</v>
      </c>
      <c r="AO33" s="92" t="s">
        <v>3</v>
      </c>
      <c r="AP33" s="66" t="s">
        <v>2</v>
      </c>
      <c r="AQ33" s="92" t="s">
        <v>3</v>
      </c>
      <c r="AR33" s="66" t="s">
        <v>2</v>
      </c>
      <c r="AS33" s="92" t="s">
        <v>3</v>
      </c>
      <c r="AT33" s="66" t="s">
        <v>94</v>
      </c>
      <c r="AU33" s="92">
        <v>2.0000000000000001E-4</v>
      </c>
      <c r="AV33" s="66" t="s">
        <v>2</v>
      </c>
      <c r="AW33" s="92" t="s">
        <v>3</v>
      </c>
      <c r="AX33" s="66" t="s">
        <v>2</v>
      </c>
      <c r="AY33" s="92" t="s">
        <v>3</v>
      </c>
      <c r="AZ33" s="66" t="s">
        <v>2</v>
      </c>
      <c r="BA33" s="92" t="s">
        <v>3</v>
      </c>
      <c r="BB33" s="66" t="s">
        <v>2</v>
      </c>
      <c r="BC33" s="92" t="s">
        <v>3</v>
      </c>
      <c r="BD33" s="66" t="s">
        <v>2</v>
      </c>
      <c r="BE33" s="92" t="s">
        <v>3</v>
      </c>
      <c r="BF33" s="66" t="s">
        <v>2</v>
      </c>
      <c r="BG33" s="92" t="s">
        <v>3</v>
      </c>
      <c r="BH33" s="66" t="s">
        <v>1</v>
      </c>
      <c r="BI33" s="92">
        <v>2.0000000000000001E-4</v>
      </c>
      <c r="BJ33" s="66" t="s">
        <v>2</v>
      </c>
      <c r="BK33" s="92" t="s">
        <v>3</v>
      </c>
      <c r="BL33" s="66" t="s">
        <v>2</v>
      </c>
      <c r="BM33" s="92" t="s">
        <v>3</v>
      </c>
      <c r="BN33" s="66" t="s">
        <v>2</v>
      </c>
      <c r="BO33" s="92" t="s">
        <v>3</v>
      </c>
      <c r="BP33" s="66" t="s">
        <v>2</v>
      </c>
      <c r="BQ33" s="92" t="s">
        <v>3</v>
      </c>
      <c r="BR33" s="66" t="s">
        <v>2</v>
      </c>
      <c r="BS33" s="92" t="s">
        <v>3</v>
      </c>
      <c r="BT33" s="66"/>
      <c r="BU33" s="92" t="s">
        <v>3</v>
      </c>
      <c r="BV33" s="66"/>
      <c r="BW33" s="92" t="s">
        <v>3</v>
      </c>
      <c r="BX33" s="66" t="s">
        <v>94</v>
      </c>
      <c r="BY33" s="92">
        <v>2.0000000000000001E-4</v>
      </c>
      <c r="BZ33" s="66"/>
      <c r="CA33" s="92" t="s">
        <v>3</v>
      </c>
      <c r="CB33" s="66"/>
      <c r="CC33" s="92" t="s">
        <v>3</v>
      </c>
      <c r="CD33" s="66" t="s">
        <v>2</v>
      </c>
      <c r="CE33" s="92" t="s">
        <v>3</v>
      </c>
      <c r="CF33" s="66"/>
      <c r="CG33" s="92" t="s">
        <v>3</v>
      </c>
      <c r="CH33" s="66" t="s">
        <v>2</v>
      </c>
      <c r="CI33" s="92" t="s">
        <v>3</v>
      </c>
      <c r="CJ33" s="66" t="s">
        <v>2</v>
      </c>
      <c r="CK33" s="92" t="s">
        <v>3</v>
      </c>
      <c r="CL33" s="66" t="s">
        <v>2</v>
      </c>
      <c r="CM33" s="92" t="s">
        <v>3</v>
      </c>
      <c r="CN33" s="66" t="s">
        <v>2</v>
      </c>
      <c r="CO33" s="92" t="s">
        <v>3</v>
      </c>
      <c r="CP33" s="66" t="s">
        <v>2</v>
      </c>
      <c r="CQ33" s="92" t="s">
        <v>3</v>
      </c>
      <c r="CR33" s="66" t="s">
        <v>2</v>
      </c>
      <c r="CS33" s="92" t="s">
        <v>3</v>
      </c>
      <c r="CT33" s="66"/>
      <c r="CU33" s="92" t="s">
        <v>3</v>
      </c>
      <c r="CV33" s="66"/>
      <c r="CW33" s="92" t="s">
        <v>3</v>
      </c>
      <c r="CX33" s="66" t="s">
        <v>94</v>
      </c>
      <c r="CY33" s="92">
        <v>8.0000000000000004E-4</v>
      </c>
      <c r="CZ33" s="66" t="s">
        <v>1</v>
      </c>
      <c r="DA33" s="92">
        <v>2.0000000000000001E-4</v>
      </c>
      <c r="DB33" s="66" t="s">
        <v>2</v>
      </c>
      <c r="DC33" s="92" t="s">
        <v>3</v>
      </c>
      <c r="DD33" s="66" t="s">
        <v>2</v>
      </c>
      <c r="DE33" s="92" t="s">
        <v>3</v>
      </c>
      <c r="DF33" s="66"/>
      <c r="DG33" s="92" t="s">
        <v>3</v>
      </c>
      <c r="DH33" s="66" t="s">
        <v>2</v>
      </c>
      <c r="DI33" s="92" t="s">
        <v>3</v>
      </c>
      <c r="DJ33" s="66" t="s">
        <v>2</v>
      </c>
      <c r="DK33" s="92" t="s">
        <v>3</v>
      </c>
      <c r="DL33" s="66" t="s">
        <v>2</v>
      </c>
      <c r="DM33" s="92" t="s">
        <v>3</v>
      </c>
      <c r="DN33" s="66" t="s">
        <v>2</v>
      </c>
      <c r="DO33" s="92" t="s">
        <v>3</v>
      </c>
      <c r="DP33" s="66" t="s">
        <v>2</v>
      </c>
      <c r="DQ33" s="92" t="s">
        <v>3</v>
      </c>
      <c r="DR33" s="66" t="s">
        <v>2</v>
      </c>
      <c r="DS33" s="92" t="s">
        <v>3</v>
      </c>
      <c r="DT33" s="66" t="s">
        <v>2</v>
      </c>
      <c r="DU33" s="92" t="s">
        <v>3</v>
      </c>
      <c r="DV33" s="66" t="s">
        <v>2</v>
      </c>
      <c r="DW33" s="92" t="s">
        <v>3</v>
      </c>
      <c r="DX33" s="66" t="s">
        <v>2</v>
      </c>
      <c r="DY33" s="92" t="s">
        <v>3</v>
      </c>
      <c r="DZ33" s="66" t="s">
        <v>2</v>
      </c>
      <c r="EA33" s="92" t="s">
        <v>3</v>
      </c>
      <c r="EB33" s="66" t="s">
        <v>1</v>
      </c>
      <c r="EC33" s="92">
        <v>2.0000000000000001E-4</v>
      </c>
      <c r="ED33" s="66" t="s">
        <v>2</v>
      </c>
      <c r="EE33" s="92" t="s">
        <v>3</v>
      </c>
      <c r="EF33" s="66" t="s">
        <v>2</v>
      </c>
      <c r="EG33" s="92" t="s">
        <v>3</v>
      </c>
      <c r="EH33" s="66" t="s">
        <v>2</v>
      </c>
      <c r="EI33" s="92" t="s">
        <v>3</v>
      </c>
      <c r="EJ33" s="66" t="s">
        <v>2</v>
      </c>
      <c r="EK33" s="92" t="s">
        <v>3</v>
      </c>
      <c r="EL33" s="66" t="s">
        <v>1</v>
      </c>
      <c r="EM33" s="92">
        <v>2.0000000000000001E-4</v>
      </c>
      <c r="EN33" s="66" t="s">
        <v>2</v>
      </c>
      <c r="EO33" s="92" t="s">
        <v>3</v>
      </c>
      <c r="EP33" s="66" t="s">
        <v>1</v>
      </c>
      <c r="EQ33" s="92">
        <v>2.0000000000000001E-4</v>
      </c>
      <c r="ER33" s="93"/>
      <c r="ES33" s="94">
        <f t="shared" si="0"/>
        <v>12</v>
      </c>
      <c r="ET33" s="108">
        <v>1</v>
      </c>
      <c r="EU33" s="87" t="str">
        <f t="shared" si="1"/>
        <v>&lt;</v>
      </c>
      <c r="EV33" s="92">
        <f t="shared" si="3"/>
        <v>8.0000000000000004E-4</v>
      </c>
      <c r="EW33" s="95">
        <v>0</v>
      </c>
      <c r="EX33" s="109">
        <v>8.0000000000000002E-3</v>
      </c>
      <c r="EZ33" s="130"/>
    </row>
    <row r="34" spans="2:156" ht="14.1" customHeight="1" x14ac:dyDescent="0.2">
      <c r="B34" s="132"/>
      <c r="C34" s="13" t="s">
        <v>97</v>
      </c>
      <c r="D34" s="66" t="s">
        <v>2</v>
      </c>
      <c r="E34" s="91" t="s">
        <v>3</v>
      </c>
      <c r="F34" s="66" t="s">
        <v>2</v>
      </c>
      <c r="G34" s="92" t="s">
        <v>3</v>
      </c>
      <c r="H34" s="66" t="s">
        <v>1</v>
      </c>
      <c r="I34" s="92">
        <v>2.0000000000000001E-4</v>
      </c>
      <c r="J34" s="66" t="s">
        <v>2</v>
      </c>
      <c r="K34" s="92" t="s">
        <v>3</v>
      </c>
      <c r="L34" s="66" t="s">
        <v>2</v>
      </c>
      <c r="M34" s="92" t="s">
        <v>3</v>
      </c>
      <c r="N34" s="66" t="s">
        <v>1</v>
      </c>
      <c r="O34" s="92">
        <v>2.0000000000000001E-4</v>
      </c>
      <c r="P34" s="66" t="s">
        <v>2</v>
      </c>
      <c r="Q34" s="92" t="s">
        <v>3</v>
      </c>
      <c r="R34" s="66" t="s">
        <v>2</v>
      </c>
      <c r="S34" s="92" t="s">
        <v>3</v>
      </c>
      <c r="T34" s="66" t="s">
        <v>94</v>
      </c>
      <c r="U34" s="92">
        <v>1E-4</v>
      </c>
      <c r="V34" s="66" t="s">
        <v>2</v>
      </c>
      <c r="W34" s="92" t="s">
        <v>3</v>
      </c>
      <c r="X34" s="66" t="s">
        <v>2</v>
      </c>
      <c r="Y34" s="92" t="s">
        <v>3</v>
      </c>
      <c r="Z34" s="66" t="s">
        <v>2</v>
      </c>
      <c r="AA34" s="92" t="s">
        <v>3</v>
      </c>
      <c r="AB34" s="66" t="s">
        <v>2</v>
      </c>
      <c r="AC34" s="92" t="s">
        <v>3</v>
      </c>
      <c r="AD34" s="66" t="s">
        <v>1</v>
      </c>
      <c r="AE34" s="92">
        <v>2.0000000000000001E-4</v>
      </c>
      <c r="AF34" s="66" t="s">
        <v>2</v>
      </c>
      <c r="AG34" s="92" t="s">
        <v>3</v>
      </c>
      <c r="AH34" s="66" t="s">
        <v>2</v>
      </c>
      <c r="AI34" s="92" t="s">
        <v>3</v>
      </c>
      <c r="AJ34" s="66" t="s">
        <v>2</v>
      </c>
      <c r="AK34" s="92" t="s">
        <v>3</v>
      </c>
      <c r="AL34" s="66" t="s">
        <v>2</v>
      </c>
      <c r="AM34" s="92" t="s">
        <v>3</v>
      </c>
      <c r="AN34" s="66" t="s">
        <v>2</v>
      </c>
      <c r="AO34" s="92" t="s">
        <v>3</v>
      </c>
      <c r="AP34" s="66" t="s">
        <v>2</v>
      </c>
      <c r="AQ34" s="92" t="s">
        <v>3</v>
      </c>
      <c r="AR34" s="66" t="s">
        <v>2</v>
      </c>
      <c r="AS34" s="92" t="s">
        <v>3</v>
      </c>
      <c r="AT34" s="66" t="s">
        <v>94</v>
      </c>
      <c r="AU34" s="92">
        <v>1E-4</v>
      </c>
      <c r="AV34" s="66" t="s">
        <v>2</v>
      </c>
      <c r="AW34" s="92" t="s">
        <v>3</v>
      </c>
      <c r="AX34" s="66" t="s">
        <v>2</v>
      </c>
      <c r="AY34" s="92" t="s">
        <v>3</v>
      </c>
      <c r="AZ34" s="66" t="s">
        <v>2</v>
      </c>
      <c r="BA34" s="92" t="s">
        <v>3</v>
      </c>
      <c r="BB34" s="66" t="s">
        <v>2</v>
      </c>
      <c r="BC34" s="92" t="s">
        <v>3</v>
      </c>
      <c r="BD34" s="66" t="s">
        <v>2</v>
      </c>
      <c r="BE34" s="92" t="s">
        <v>3</v>
      </c>
      <c r="BF34" s="66" t="s">
        <v>2</v>
      </c>
      <c r="BG34" s="92" t="s">
        <v>3</v>
      </c>
      <c r="BH34" s="66" t="s">
        <v>1</v>
      </c>
      <c r="BI34" s="92">
        <v>2.0000000000000001E-4</v>
      </c>
      <c r="BJ34" s="66" t="s">
        <v>2</v>
      </c>
      <c r="BK34" s="92" t="s">
        <v>3</v>
      </c>
      <c r="BL34" s="66" t="s">
        <v>2</v>
      </c>
      <c r="BM34" s="92" t="s">
        <v>3</v>
      </c>
      <c r="BN34" s="66" t="s">
        <v>2</v>
      </c>
      <c r="BO34" s="92" t="s">
        <v>3</v>
      </c>
      <c r="BP34" s="66" t="s">
        <v>2</v>
      </c>
      <c r="BQ34" s="92" t="s">
        <v>3</v>
      </c>
      <c r="BR34" s="66" t="s">
        <v>2</v>
      </c>
      <c r="BS34" s="92" t="s">
        <v>3</v>
      </c>
      <c r="BT34" s="66"/>
      <c r="BU34" s="92" t="s">
        <v>3</v>
      </c>
      <c r="BV34" s="66"/>
      <c r="BW34" s="92" t="s">
        <v>3</v>
      </c>
      <c r="BX34" s="66" t="s">
        <v>94</v>
      </c>
      <c r="BY34" s="92">
        <v>1E-4</v>
      </c>
      <c r="BZ34" s="66"/>
      <c r="CA34" s="92" t="s">
        <v>3</v>
      </c>
      <c r="CB34" s="66"/>
      <c r="CC34" s="92" t="s">
        <v>3</v>
      </c>
      <c r="CD34" s="66" t="s">
        <v>2</v>
      </c>
      <c r="CE34" s="92" t="s">
        <v>3</v>
      </c>
      <c r="CF34" s="66"/>
      <c r="CG34" s="92" t="s">
        <v>3</v>
      </c>
      <c r="CH34" s="66" t="s">
        <v>2</v>
      </c>
      <c r="CI34" s="92" t="s">
        <v>3</v>
      </c>
      <c r="CJ34" s="66" t="s">
        <v>2</v>
      </c>
      <c r="CK34" s="92" t="s">
        <v>3</v>
      </c>
      <c r="CL34" s="66" t="s">
        <v>2</v>
      </c>
      <c r="CM34" s="92" t="s">
        <v>3</v>
      </c>
      <c r="CN34" s="66" t="s">
        <v>2</v>
      </c>
      <c r="CO34" s="92" t="s">
        <v>3</v>
      </c>
      <c r="CP34" s="66" t="s">
        <v>2</v>
      </c>
      <c r="CQ34" s="92" t="s">
        <v>3</v>
      </c>
      <c r="CR34" s="66" t="s">
        <v>2</v>
      </c>
      <c r="CS34" s="92" t="s">
        <v>3</v>
      </c>
      <c r="CT34" s="66"/>
      <c r="CU34" s="92" t="s">
        <v>3</v>
      </c>
      <c r="CV34" s="66"/>
      <c r="CW34" s="92" t="s">
        <v>3</v>
      </c>
      <c r="CX34" s="66" t="s">
        <v>94</v>
      </c>
      <c r="CY34" s="92">
        <v>8.0000000000000004E-4</v>
      </c>
      <c r="CZ34" s="66" t="s">
        <v>1</v>
      </c>
      <c r="DA34" s="92">
        <v>2.0000000000000001E-4</v>
      </c>
      <c r="DB34" s="66" t="s">
        <v>2</v>
      </c>
      <c r="DC34" s="92" t="s">
        <v>3</v>
      </c>
      <c r="DD34" s="66" t="s">
        <v>2</v>
      </c>
      <c r="DE34" s="92" t="s">
        <v>3</v>
      </c>
      <c r="DF34" s="66"/>
      <c r="DG34" s="92" t="s">
        <v>3</v>
      </c>
      <c r="DH34" s="66" t="s">
        <v>2</v>
      </c>
      <c r="DI34" s="92" t="s">
        <v>3</v>
      </c>
      <c r="DJ34" s="66" t="s">
        <v>2</v>
      </c>
      <c r="DK34" s="92" t="s">
        <v>3</v>
      </c>
      <c r="DL34" s="66" t="s">
        <v>2</v>
      </c>
      <c r="DM34" s="92" t="s">
        <v>3</v>
      </c>
      <c r="DN34" s="66" t="s">
        <v>2</v>
      </c>
      <c r="DO34" s="92" t="s">
        <v>3</v>
      </c>
      <c r="DP34" s="66" t="s">
        <v>2</v>
      </c>
      <c r="DQ34" s="92" t="s">
        <v>3</v>
      </c>
      <c r="DR34" s="66" t="s">
        <v>2</v>
      </c>
      <c r="DS34" s="92" t="s">
        <v>3</v>
      </c>
      <c r="DT34" s="66" t="s">
        <v>2</v>
      </c>
      <c r="DU34" s="92" t="s">
        <v>3</v>
      </c>
      <c r="DV34" s="66" t="s">
        <v>2</v>
      </c>
      <c r="DW34" s="92" t="s">
        <v>3</v>
      </c>
      <c r="DX34" s="66" t="s">
        <v>2</v>
      </c>
      <c r="DY34" s="92" t="s">
        <v>3</v>
      </c>
      <c r="DZ34" s="66" t="s">
        <v>2</v>
      </c>
      <c r="EA34" s="92" t="s">
        <v>3</v>
      </c>
      <c r="EB34" s="66" t="s">
        <v>1</v>
      </c>
      <c r="EC34" s="92">
        <v>2.0000000000000001E-4</v>
      </c>
      <c r="ED34" s="66" t="s">
        <v>2</v>
      </c>
      <c r="EE34" s="92" t="s">
        <v>3</v>
      </c>
      <c r="EF34" s="66" t="s">
        <v>2</v>
      </c>
      <c r="EG34" s="92" t="s">
        <v>3</v>
      </c>
      <c r="EH34" s="66" t="s">
        <v>2</v>
      </c>
      <c r="EI34" s="92" t="s">
        <v>3</v>
      </c>
      <c r="EJ34" s="66" t="s">
        <v>2</v>
      </c>
      <c r="EK34" s="92" t="s">
        <v>3</v>
      </c>
      <c r="EL34" s="66" t="s">
        <v>1</v>
      </c>
      <c r="EM34" s="92">
        <v>2.0000000000000001E-4</v>
      </c>
      <c r="EN34" s="66" t="s">
        <v>2</v>
      </c>
      <c r="EO34" s="92" t="s">
        <v>3</v>
      </c>
      <c r="EP34" s="66" t="s">
        <v>1</v>
      </c>
      <c r="EQ34" s="92">
        <v>2.0000000000000001E-4</v>
      </c>
      <c r="ER34" s="93"/>
      <c r="ES34" s="94">
        <f t="shared" si="0"/>
        <v>12</v>
      </c>
      <c r="ET34" s="108">
        <v>1</v>
      </c>
      <c r="EU34" s="87" t="str">
        <f t="shared" si="1"/>
        <v>&lt;</v>
      </c>
      <c r="EV34" s="92">
        <f t="shared" si="3"/>
        <v>8.0000000000000004E-4</v>
      </c>
      <c r="EW34" s="95" t="s">
        <v>93</v>
      </c>
      <c r="EX34" s="95" t="s">
        <v>93</v>
      </c>
    </row>
    <row r="35" spans="2:156" ht="14.1" customHeight="1" x14ac:dyDescent="0.2">
      <c r="B35" s="132"/>
      <c r="C35" s="13" t="s">
        <v>5</v>
      </c>
      <c r="D35" s="66" t="s">
        <v>2</v>
      </c>
      <c r="E35" s="91" t="s">
        <v>3</v>
      </c>
      <c r="F35" s="66" t="s">
        <v>2</v>
      </c>
      <c r="G35" s="92" t="s">
        <v>3</v>
      </c>
      <c r="H35" s="66" t="s">
        <v>1</v>
      </c>
      <c r="I35" s="92">
        <v>2.0000000000000001E-4</v>
      </c>
      <c r="J35" s="66" t="s">
        <v>2</v>
      </c>
      <c r="K35" s="92" t="s">
        <v>3</v>
      </c>
      <c r="L35" s="66" t="s">
        <v>2</v>
      </c>
      <c r="M35" s="92" t="s">
        <v>3</v>
      </c>
      <c r="N35" s="66" t="s">
        <v>1</v>
      </c>
      <c r="O35" s="92">
        <v>2.0000000000000001E-4</v>
      </c>
      <c r="P35" s="66" t="s">
        <v>2</v>
      </c>
      <c r="Q35" s="92" t="s">
        <v>3</v>
      </c>
      <c r="R35" s="66" t="s">
        <v>2</v>
      </c>
      <c r="S35" s="92" t="s">
        <v>3</v>
      </c>
      <c r="T35" s="66"/>
      <c r="U35" s="92" t="s">
        <v>3</v>
      </c>
      <c r="V35" s="66" t="s">
        <v>2</v>
      </c>
      <c r="W35" s="92" t="s">
        <v>3</v>
      </c>
      <c r="X35" s="66" t="s">
        <v>2</v>
      </c>
      <c r="Y35" s="92" t="s">
        <v>3</v>
      </c>
      <c r="Z35" s="66" t="s">
        <v>2</v>
      </c>
      <c r="AA35" s="92" t="s">
        <v>3</v>
      </c>
      <c r="AB35" s="66" t="s">
        <v>2</v>
      </c>
      <c r="AC35" s="92" t="s">
        <v>3</v>
      </c>
      <c r="AD35" s="66" t="s">
        <v>1</v>
      </c>
      <c r="AE35" s="92">
        <v>2.0000000000000001E-4</v>
      </c>
      <c r="AF35" s="66" t="s">
        <v>2</v>
      </c>
      <c r="AG35" s="92" t="s">
        <v>3</v>
      </c>
      <c r="AH35" s="66" t="s">
        <v>2</v>
      </c>
      <c r="AI35" s="92" t="s">
        <v>3</v>
      </c>
      <c r="AJ35" s="66" t="s">
        <v>2</v>
      </c>
      <c r="AK35" s="92" t="s">
        <v>3</v>
      </c>
      <c r="AL35" s="66" t="s">
        <v>2</v>
      </c>
      <c r="AM35" s="92" t="s">
        <v>3</v>
      </c>
      <c r="AN35" s="66" t="s">
        <v>2</v>
      </c>
      <c r="AO35" s="92" t="s">
        <v>3</v>
      </c>
      <c r="AP35" s="66" t="s">
        <v>2</v>
      </c>
      <c r="AQ35" s="92" t="s">
        <v>3</v>
      </c>
      <c r="AR35" s="66" t="s">
        <v>2</v>
      </c>
      <c r="AS35" s="92" t="s">
        <v>3</v>
      </c>
      <c r="AT35" s="66"/>
      <c r="AU35" s="92" t="s">
        <v>3</v>
      </c>
      <c r="AV35" s="66" t="s">
        <v>2</v>
      </c>
      <c r="AW35" s="92" t="s">
        <v>3</v>
      </c>
      <c r="AX35" s="66" t="s">
        <v>2</v>
      </c>
      <c r="AY35" s="92" t="s">
        <v>3</v>
      </c>
      <c r="AZ35" s="66" t="s">
        <v>2</v>
      </c>
      <c r="BA35" s="92" t="s">
        <v>3</v>
      </c>
      <c r="BB35" s="66" t="s">
        <v>2</v>
      </c>
      <c r="BC35" s="92" t="s">
        <v>3</v>
      </c>
      <c r="BD35" s="66" t="s">
        <v>2</v>
      </c>
      <c r="BE35" s="92" t="s">
        <v>3</v>
      </c>
      <c r="BF35" s="66" t="s">
        <v>2</v>
      </c>
      <c r="BG35" s="92" t="s">
        <v>3</v>
      </c>
      <c r="BH35" s="66" t="s">
        <v>1</v>
      </c>
      <c r="BI35" s="92">
        <v>2.0000000000000001E-4</v>
      </c>
      <c r="BJ35" s="66" t="s">
        <v>2</v>
      </c>
      <c r="BK35" s="92" t="s">
        <v>3</v>
      </c>
      <c r="BL35" s="66" t="s">
        <v>2</v>
      </c>
      <c r="BM35" s="92" t="s">
        <v>3</v>
      </c>
      <c r="BN35" s="66" t="s">
        <v>2</v>
      </c>
      <c r="BO35" s="92" t="s">
        <v>3</v>
      </c>
      <c r="BP35" s="66" t="s">
        <v>2</v>
      </c>
      <c r="BQ35" s="92" t="s">
        <v>3</v>
      </c>
      <c r="BR35" s="66" t="s">
        <v>2</v>
      </c>
      <c r="BS35" s="92" t="s">
        <v>3</v>
      </c>
      <c r="BT35" s="66"/>
      <c r="BU35" s="92" t="s">
        <v>3</v>
      </c>
      <c r="BV35" s="66"/>
      <c r="BW35" s="92" t="s">
        <v>3</v>
      </c>
      <c r="BX35" s="66"/>
      <c r="BY35" s="92">
        <v>2.0000000000000001E-4</v>
      </c>
      <c r="BZ35" s="66"/>
      <c r="CA35" s="92" t="s">
        <v>3</v>
      </c>
      <c r="CB35" s="66"/>
      <c r="CC35" s="92" t="s">
        <v>3</v>
      </c>
      <c r="CD35" s="66" t="s">
        <v>2</v>
      </c>
      <c r="CE35" s="92" t="s">
        <v>3</v>
      </c>
      <c r="CF35" s="66"/>
      <c r="CG35" s="92" t="s">
        <v>3</v>
      </c>
      <c r="CH35" s="66" t="s">
        <v>2</v>
      </c>
      <c r="CI35" s="92" t="s">
        <v>3</v>
      </c>
      <c r="CJ35" s="66" t="s">
        <v>2</v>
      </c>
      <c r="CK35" s="92" t="s">
        <v>3</v>
      </c>
      <c r="CL35" s="66" t="s">
        <v>2</v>
      </c>
      <c r="CM35" s="92" t="s">
        <v>3</v>
      </c>
      <c r="CN35" s="66" t="s">
        <v>2</v>
      </c>
      <c r="CO35" s="92" t="s">
        <v>3</v>
      </c>
      <c r="CP35" s="66" t="s">
        <v>2</v>
      </c>
      <c r="CQ35" s="92" t="s">
        <v>3</v>
      </c>
      <c r="CR35" s="66" t="s">
        <v>2</v>
      </c>
      <c r="CS35" s="92" t="s">
        <v>3</v>
      </c>
      <c r="CT35" s="66"/>
      <c r="CU35" s="92" t="s">
        <v>3</v>
      </c>
      <c r="CV35" s="66"/>
      <c r="CW35" s="92" t="s">
        <v>3</v>
      </c>
      <c r="CX35" s="66" t="s">
        <v>94</v>
      </c>
      <c r="CY35" s="92">
        <v>0.06</v>
      </c>
      <c r="CZ35" s="66" t="s">
        <v>1</v>
      </c>
      <c r="DA35" s="92">
        <v>2.0000000000000001E-4</v>
      </c>
      <c r="DB35" s="66" t="s">
        <v>2</v>
      </c>
      <c r="DC35" s="92" t="s">
        <v>3</v>
      </c>
      <c r="DD35" s="66" t="s">
        <v>2</v>
      </c>
      <c r="DE35" s="92" t="s">
        <v>3</v>
      </c>
      <c r="DF35" s="66"/>
      <c r="DG35" s="92" t="s">
        <v>3</v>
      </c>
      <c r="DH35" s="66" t="s">
        <v>2</v>
      </c>
      <c r="DI35" s="92" t="s">
        <v>3</v>
      </c>
      <c r="DJ35" s="66" t="s">
        <v>2</v>
      </c>
      <c r="DK35" s="92" t="s">
        <v>3</v>
      </c>
      <c r="DL35" s="66" t="s">
        <v>2</v>
      </c>
      <c r="DM35" s="92" t="s">
        <v>3</v>
      </c>
      <c r="DN35" s="66" t="s">
        <v>2</v>
      </c>
      <c r="DO35" s="92" t="s">
        <v>3</v>
      </c>
      <c r="DP35" s="66" t="s">
        <v>2</v>
      </c>
      <c r="DQ35" s="92" t="s">
        <v>3</v>
      </c>
      <c r="DR35" s="66" t="s">
        <v>2</v>
      </c>
      <c r="DS35" s="92" t="s">
        <v>3</v>
      </c>
      <c r="DT35" s="66" t="s">
        <v>2</v>
      </c>
      <c r="DU35" s="92" t="s">
        <v>3</v>
      </c>
      <c r="DV35" s="66" t="s">
        <v>2</v>
      </c>
      <c r="DW35" s="92" t="s">
        <v>3</v>
      </c>
      <c r="DX35" s="66" t="s">
        <v>2</v>
      </c>
      <c r="DY35" s="92" t="s">
        <v>3</v>
      </c>
      <c r="DZ35" s="66" t="s">
        <v>2</v>
      </c>
      <c r="EA35" s="92" t="s">
        <v>3</v>
      </c>
      <c r="EB35" s="66" t="s">
        <v>1</v>
      </c>
      <c r="EC35" s="92">
        <v>2.0000000000000001E-4</v>
      </c>
      <c r="ED35" s="66" t="s">
        <v>2</v>
      </c>
      <c r="EE35" s="92" t="s">
        <v>3</v>
      </c>
      <c r="EF35" s="66" t="s">
        <v>2</v>
      </c>
      <c r="EG35" s="92" t="s">
        <v>3</v>
      </c>
      <c r="EH35" s="66" t="s">
        <v>2</v>
      </c>
      <c r="EI35" s="92" t="s">
        <v>3</v>
      </c>
      <c r="EJ35" s="66" t="s">
        <v>2</v>
      </c>
      <c r="EK35" s="92" t="s">
        <v>3</v>
      </c>
      <c r="EL35" s="66" t="s">
        <v>1</v>
      </c>
      <c r="EM35" s="92">
        <v>2.0000000000000001E-4</v>
      </c>
      <c r="EN35" s="66" t="s">
        <v>2</v>
      </c>
      <c r="EO35" s="92" t="s">
        <v>3</v>
      </c>
      <c r="EP35" s="66" t="s">
        <v>2</v>
      </c>
      <c r="EQ35" s="92">
        <v>2.0000000000000001E-4</v>
      </c>
      <c r="ER35" s="93"/>
      <c r="ES35" s="94">
        <f t="shared" si="0"/>
        <v>10</v>
      </c>
      <c r="ET35" s="108">
        <v>1</v>
      </c>
      <c r="EU35" s="87" t="str">
        <f t="shared" si="1"/>
        <v/>
      </c>
      <c r="EV35" s="92">
        <f t="shared" si="3"/>
        <v>0.06</v>
      </c>
      <c r="EW35" s="95">
        <v>0</v>
      </c>
      <c r="EX35" s="109">
        <v>0.6</v>
      </c>
    </row>
    <row r="36" spans="2:156" ht="14.1" customHeight="1" x14ac:dyDescent="0.2">
      <c r="B36" s="133"/>
      <c r="C36" s="13" t="s">
        <v>98</v>
      </c>
      <c r="D36" s="66" t="s">
        <v>2</v>
      </c>
      <c r="E36" s="91" t="s">
        <v>3</v>
      </c>
      <c r="F36" s="66" t="s">
        <v>2</v>
      </c>
      <c r="G36" s="92" t="s">
        <v>3</v>
      </c>
      <c r="H36" s="66" t="s">
        <v>1</v>
      </c>
      <c r="I36" s="92">
        <v>5.0000000000000001E-3</v>
      </c>
      <c r="J36" s="66" t="s">
        <v>2</v>
      </c>
      <c r="K36" s="92" t="s">
        <v>3</v>
      </c>
      <c r="L36" s="66" t="s">
        <v>2</v>
      </c>
      <c r="M36" s="92" t="s">
        <v>3</v>
      </c>
      <c r="N36" s="66" t="s">
        <v>1</v>
      </c>
      <c r="O36" s="92">
        <v>5.0000000000000001E-3</v>
      </c>
      <c r="P36" s="66" t="s">
        <v>2</v>
      </c>
      <c r="Q36" s="92" t="s">
        <v>3</v>
      </c>
      <c r="R36" s="66" t="s">
        <v>2</v>
      </c>
      <c r="S36" s="92" t="s">
        <v>3</v>
      </c>
      <c r="T36" s="66" t="s">
        <v>94</v>
      </c>
      <c r="U36" s="92">
        <v>5.0000000000000001E-3</v>
      </c>
      <c r="V36" s="66" t="s">
        <v>2</v>
      </c>
      <c r="W36" s="92" t="s">
        <v>3</v>
      </c>
      <c r="X36" s="66" t="s">
        <v>2</v>
      </c>
      <c r="Y36" s="92" t="s">
        <v>3</v>
      </c>
      <c r="Z36" s="66" t="s">
        <v>2</v>
      </c>
      <c r="AA36" s="92" t="s">
        <v>3</v>
      </c>
      <c r="AB36" s="66" t="s">
        <v>2</v>
      </c>
      <c r="AC36" s="92" t="s">
        <v>3</v>
      </c>
      <c r="AD36" s="66" t="s">
        <v>1</v>
      </c>
      <c r="AE36" s="92">
        <v>5.0000000000000001E-3</v>
      </c>
      <c r="AF36" s="66" t="s">
        <v>2</v>
      </c>
      <c r="AG36" s="92" t="s">
        <v>3</v>
      </c>
      <c r="AH36" s="66" t="s">
        <v>2</v>
      </c>
      <c r="AI36" s="92" t="s">
        <v>3</v>
      </c>
      <c r="AJ36" s="66" t="s">
        <v>2</v>
      </c>
      <c r="AK36" s="92" t="s">
        <v>3</v>
      </c>
      <c r="AL36" s="66" t="s">
        <v>2</v>
      </c>
      <c r="AM36" s="92" t="s">
        <v>3</v>
      </c>
      <c r="AN36" s="66" t="s">
        <v>2</v>
      </c>
      <c r="AO36" s="92" t="s">
        <v>3</v>
      </c>
      <c r="AP36" s="66" t="s">
        <v>2</v>
      </c>
      <c r="AQ36" s="92" t="s">
        <v>3</v>
      </c>
      <c r="AR36" s="66" t="s">
        <v>2</v>
      </c>
      <c r="AS36" s="92" t="s">
        <v>3</v>
      </c>
      <c r="AT36" s="66" t="s">
        <v>94</v>
      </c>
      <c r="AU36" s="92">
        <v>5.0000000000000001E-3</v>
      </c>
      <c r="AV36" s="66" t="s">
        <v>2</v>
      </c>
      <c r="AW36" s="92" t="s">
        <v>3</v>
      </c>
      <c r="AX36" s="66" t="s">
        <v>2</v>
      </c>
      <c r="AY36" s="92" t="s">
        <v>3</v>
      </c>
      <c r="AZ36" s="66" t="s">
        <v>2</v>
      </c>
      <c r="BA36" s="92" t="s">
        <v>3</v>
      </c>
      <c r="BB36" s="66" t="s">
        <v>2</v>
      </c>
      <c r="BC36" s="92" t="s">
        <v>3</v>
      </c>
      <c r="BD36" s="66" t="s">
        <v>2</v>
      </c>
      <c r="BE36" s="92" t="s">
        <v>3</v>
      </c>
      <c r="BF36" s="66" t="s">
        <v>2</v>
      </c>
      <c r="BG36" s="92" t="s">
        <v>3</v>
      </c>
      <c r="BH36" s="66" t="s">
        <v>1</v>
      </c>
      <c r="BI36" s="92">
        <v>5.0000000000000001E-3</v>
      </c>
      <c r="BJ36" s="66" t="s">
        <v>2</v>
      </c>
      <c r="BK36" s="92" t="s">
        <v>3</v>
      </c>
      <c r="BL36" s="66" t="s">
        <v>2</v>
      </c>
      <c r="BM36" s="92" t="s">
        <v>3</v>
      </c>
      <c r="BN36" s="66" t="s">
        <v>2</v>
      </c>
      <c r="BO36" s="92" t="s">
        <v>3</v>
      </c>
      <c r="BP36" s="66" t="s">
        <v>2</v>
      </c>
      <c r="BQ36" s="92" t="s">
        <v>3</v>
      </c>
      <c r="BR36" s="66" t="s">
        <v>2</v>
      </c>
      <c r="BS36" s="92" t="s">
        <v>3</v>
      </c>
      <c r="BT36" s="66"/>
      <c r="BU36" s="92" t="s">
        <v>3</v>
      </c>
      <c r="BV36" s="66"/>
      <c r="BW36" s="92" t="s">
        <v>3</v>
      </c>
      <c r="BX36" s="66"/>
      <c r="BY36" s="92">
        <v>8.9999999999999998E-4</v>
      </c>
      <c r="BZ36" s="66"/>
      <c r="CA36" s="92" t="s">
        <v>3</v>
      </c>
      <c r="CB36" s="66"/>
      <c r="CC36" s="92" t="s">
        <v>3</v>
      </c>
      <c r="CD36" s="66" t="s">
        <v>2</v>
      </c>
      <c r="CE36" s="92" t="s">
        <v>3</v>
      </c>
      <c r="CF36" s="66"/>
      <c r="CG36" s="92" t="s">
        <v>3</v>
      </c>
      <c r="CH36" s="66" t="s">
        <v>2</v>
      </c>
      <c r="CI36" s="92" t="s">
        <v>3</v>
      </c>
      <c r="CJ36" s="66" t="s">
        <v>2</v>
      </c>
      <c r="CK36" s="92" t="s">
        <v>3</v>
      </c>
      <c r="CL36" s="66" t="s">
        <v>2</v>
      </c>
      <c r="CM36" s="92" t="s">
        <v>3</v>
      </c>
      <c r="CN36" s="66" t="s">
        <v>2</v>
      </c>
      <c r="CO36" s="92" t="s">
        <v>3</v>
      </c>
      <c r="CP36" s="66" t="s">
        <v>2</v>
      </c>
      <c r="CQ36" s="92" t="s">
        <v>3</v>
      </c>
      <c r="CR36" s="66" t="s">
        <v>2</v>
      </c>
      <c r="CS36" s="92" t="s">
        <v>3</v>
      </c>
      <c r="CT36" s="66"/>
      <c r="CU36" s="92" t="s">
        <v>3</v>
      </c>
      <c r="CV36" s="66"/>
      <c r="CW36" s="92" t="s">
        <v>3</v>
      </c>
      <c r="CX36" s="66" t="s">
        <v>94</v>
      </c>
      <c r="CY36" s="92">
        <v>5.0000000000000001E-3</v>
      </c>
      <c r="CZ36" s="66" t="s">
        <v>1</v>
      </c>
      <c r="DA36" s="92">
        <v>5.0000000000000001E-3</v>
      </c>
      <c r="DB36" s="66" t="s">
        <v>2</v>
      </c>
      <c r="DC36" s="92" t="s">
        <v>3</v>
      </c>
      <c r="DD36" s="66" t="s">
        <v>2</v>
      </c>
      <c r="DE36" s="92" t="s">
        <v>3</v>
      </c>
      <c r="DF36" s="66"/>
      <c r="DG36" s="92" t="s">
        <v>3</v>
      </c>
      <c r="DH36" s="66" t="s">
        <v>2</v>
      </c>
      <c r="DI36" s="92" t="s">
        <v>3</v>
      </c>
      <c r="DJ36" s="66" t="s">
        <v>2</v>
      </c>
      <c r="DK36" s="92" t="s">
        <v>3</v>
      </c>
      <c r="DL36" s="66" t="s">
        <v>2</v>
      </c>
      <c r="DM36" s="92" t="s">
        <v>3</v>
      </c>
      <c r="DN36" s="66" t="s">
        <v>2</v>
      </c>
      <c r="DO36" s="92" t="s">
        <v>3</v>
      </c>
      <c r="DP36" s="66" t="s">
        <v>2</v>
      </c>
      <c r="DQ36" s="92" t="s">
        <v>3</v>
      </c>
      <c r="DR36" s="66" t="s">
        <v>2</v>
      </c>
      <c r="DS36" s="92" t="s">
        <v>3</v>
      </c>
      <c r="DT36" s="66" t="s">
        <v>2</v>
      </c>
      <c r="DU36" s="92" t="s">
        <v>3</v>
      </c>
      <c r="DV36" s="66" t="s">
        <v>2</v>
      </c>
      <c r="DW36" s="92" t="s">
        <v>3</v>
      </c>
      <c r="DX36" s="66" t="s">
        <v>2</v>
      </c>
      <c r="DY36" s="92" t="s">
        <v>3</v>
      </c>
      <c r="DZ36" s="66" t="s">
        <v>2</v>
      </c>
      <c r="EA36" s="92" t="s">
        <v>3</v>
      </c>
      <c r="EB36" s="66" t="s">
        <v>1</v>
      </c>
      <c r="EC36" s="92">
        <v>5.0000000000000001E-3</v>
      </c>
      <c r="ED36" s="66" t="s">
        <v>2</v>
      </c>
      <c r="EE36" s="92" t="s">
        <v>3</v>
      </c>
      <c r="EF36" s="66" t="s">
        <v>2</v>
      </c>
      <c r="EG36" s="92" t="s">
        <v>3</v>
      </c>
      <c r="EH36" s="66" t="s">
        <v>2</v>
      </c>
      <c r="EI36" s="92" t="s">
        <v>3</v>
      </c>
      <c r="EJ36" s="66" t="s">
        <v>2</v>
      </c>
      <c r="EK36" s="92" t="s">
        <v>3</v>
      </c>
      <c r="EL36" s="66" t="s">
        <v>1</v>
      </c>
      <c r="EM36" s="92">
        <v>5.0000000000000001E-3</v>
      </c>
      <c r="EN36" s="66" t="s">
        <v>2</v>
      </c>
      <c r="EO36" s="92" t="s">
        <v>3</v>
      </c>
      <c r="EP36" s="66" t="s">
        <v>1</v>
      </c>
      <c r="EQ36" s="92">
        <v>5.0000000000000001E-3</v>
      </c>
      <c r="ER36" s="93"/>
      <c r="ES36" s="94">
        <f t="shared" si="0"/>
        <v>12</v>
      </c>
      <c r="ET36" s="108">
        <v>1</v>
      </c>
      <c r="EU36" s="87" t="str">
        <f t="shared" si="1"/>
        <v/>
      </c>
      <c r="EV36" s="92">
        <f t="shared" si="3"/>
        <v>5.0000000000000001E-3</v>
      </c>
      <c r="EW36" s="95">
        <v>0</v>
      </c>
      <c r="EX36" s="109">
        <v>0.05</v>
      </c>
    </row>
    <row r="37" spans="2:156" ht="14.1" customHeight="1" x14ac:dyDescent="0.2">
      <c r="B37" s="137" t="s">
        <v>36</v>
      </c>
      <c r="C37" s="138"/>
      <c r="D37" s="66" t="s">
        <v>2</v>
      </c>
      <c r="E37" s="91" t="s">
        <v>3</v>
      </c>
      <c r="F37" s="66" t="s">
        <v>2</v>
      </c>
      <c r="G37" s="92" t="s">
        <v>3</v>
      </c>
      <c r="H37" s="66"/>
      <c r="I37" s="92">
        <v>8.4000000000000005E-2</v>
      </c>
      <c r="J37" s="66" t="s">
        <v>2</v>
      </c>
      <c r="K37" s="92" t="s">
        <v>3</v>
      </c>
      <c r="L37" s="66" t="s">
        <v>2</v>
      </c>
      <c r="M37" s="92" t="s">
        <v>3</v>
      </c>
      <c r="N37" s="66"/>
      <c r="O37" s="92">
        <v>6.5000000000000002E-2</v>
      </c>
      <c r="P37" s="66" t="s">
        <v>2</v>
      </c>
      <c r="Q37" s="92" t="s">
        <v>3</v>
      </c>
      <c r="R37" s="66" t="s">
        <v>2</v>
      </c>
      <c r="S37" s="92" t="s">
        <v>3</v>
      </c>
      <c r="T37" s="66"/>
      <c r="U37" s="92" t="s">
        <v>3</v>
      </c>
      <c r="V37" s="66" t="s">
        <v>2</v>
      </c>
      <c r="W37" s="92" t="s">
        <v>3</v>
      </c>
      <c r="X37" s="66" t="s">
        <v>2</v>
      </c>
      <c r="Y37" s="92" t="s">
        <v>3</v>
      </c>
      <c r="Z37" s="66" t="s">
        <v>2</v>
      </c>
      <c r="AA37" s="92" t="s">
        <v>3</v>
      </c>
      <c r="AB37" s="66" t="s">
        <v>2</v>
      </c>
      <c r="AC37" s="92" t="s">
        <v>3</v>
      </c>
      <c r="AD37" s="66"/>
      <c r="AE37" s="92">
        <v>6.3E-2</v>
      </c>
      <c r="AF37" s="66" t="s">
        <v>2</v>
      </c>
      <c r="AG37" s="92" t="s">
        <v>3</v>
      </c>
      <c r="AH37" s="66" t="s">
        <v>2</v>
      </c>
      <c r="AI37" s="92" t="s">
        <v>3</v>
      </c>
      <c r="AJ37" s="66" t="s">
        <v>2</v>
      </c>
      <c r="AK37" s="92" t="s">
        <v>3</v>
      </c>
      <c r="AL37" s="66" t="s">
        <v>2</v>
      </c>
      <c r="AM37" s="92" t="s">
        <v>3</v>
      </c>
      <c r="AN37" s="66" t="s">
        <v>2</v>
      </c>
      <c r="AO37" s="92" t="s">
        <v>3</v>
      </c>
      <c r="AP37" s="66" t="s">
        <v>2</v>
      </c>
      <c r="AQ37" s="92" t="s">
        <v>3</v>
      </c>
      <c r="AR37" s="66" t="s">
        <v>2</v>
      </c>
      <c r="AS37" s="92" t="s">
        <v>3</v>
      </c>
      <c r="AT37" s="66"/>
      <c r="AU37" s="92" t="s">
        <v>3</v>
      </c>
      <c r="AV37" s="66" t="s">
        <v>2</v>
      </c>
      <c r="AW37" s="92" t="s">
        <v>3</v>
      </c>
      <c r="AX37" s="66" t="s">
        <v>2</v>
      </c>
      <c r="AY37" s="92" t="s">
        <v>3</v>
      </c>
      <c r="AZ37" s="66" t="s">
        <v>2</v>
      </c>
      <c r="BA37" s="92" t="s">
        <v>3</v>
      </c>
      <c r="BB37" s="66" t="s">
        <v>2</v>
      </c>
      <c r="BC37" s="92" t="s">
        <v>3</v>
      </c>
      <c r="BD37" s="66" t="s">
        <v>2</v>
      </c>
      <c r="BE37" s="92" t="s">
        <v>3</v>
      </c>
      <c r="BF37" s="66" t="s">
        <v>2</v>
      </c>
      <c r="BG37" s="92" t="s">
        <v>3</v>
      </c>
      <c r="BH37" s="66"/>
      <c r="BI37" s="92">
        <v>6.2E-2</v>
      </c>
      <c r="BJ37" s="66" t="s">
        <v>2</v>
      </c>
      <c r="BK37" s="92" t="s">
        <v>3</v>
      </c>
      <c r="BL37" s="66" t="s">
        <v>2</v>
      </c>
      <c r="BM37" s="92" t="s">
        <v>3</v>
      </c>
      <c r="BN37" s="66" t="s">
        <v>2</v>
      </c>
      <c r="BO37" s="92" t="s">
        <v>3</v>
      </c>
      <c r="BP37" s="66" t="s">
        <v>2</v>
      </c>
      <c r="BQ37" s="92" t="s">
        <v>3</v>
      </c>
      <c r="BR37" s="66" t="s">
        <v>2</v>
      </c>
      <c r="BS37" s="92" t="s">
        <v>3</v>
      </c>
      <c r="BT37" s="66"/>
      <c r="BU37" s="92" t="s">
        <v>3</v>
      </c>
      <c r="BV37" s="66"/>
      <c r="BW37" s="92" t="s">
        <v>3</v>
      </c>
      <c r="BX37" s="66"/>
      <c r="BY37" s="92">
        <v>6.2E-2</v>
      </c>
      <c r="BZ37" s="66"/>
      <c r="CA37" s="92" t="s">
        <v>3</v>
      </c>
      <c r="CB37" s="66"/>
      <c r="CC37" s="92" t="s">
        <v>3</v>
      </c>
      <c r="CD37" s="66" t="s">
        <v>2</v>
      </c>
      <c r="CE37" s="92" t="s">
        <v>3</v>
      </c>
      <c r="CF37" s="66"/>
      <c r="CG37" s="92" t="s">
        <v>3</v>
      </c>
      <c r="CH37" s="66" t="s">
        <v>2</v>
      </c>
      <c r="CI37" s="92" t="s">
        <v>3</v>
      </c>
      <c r="CJ37" s="66" t="s">
        <v>2</v>
      </c>
      <c r="CK37" s="92" t="s">
        <v>3</v>
      </c>
      <c r="CL37" s="66" t="s">
        <v>2</v>
      </c>
      <c r="CM37" s="92" t="s">
        <v>3</v>
      </c>
      <c r="CN37" s="66" t="s">
        <v>2</v>
      </c>
      <c r="CO37" s="92" t="s">
        <v>3</v>
      </c>
      <c r="CP37" s="66" t="s">
        <v>2</v>
      </c>
      <c r="CQ37" s="92" t="s">
        <v>3</v>
      </c>
      <c r="CR37" s="66" t="s">
        <v>2</v>
      </c>
      <c r="CS37" s="92" t="s">
        <v>3</v>
      </c>
      <c r="CT37" s="66"/>
      <c r="CU37" s="92" t="s">
        <v>3</v>
      </c>
      <c r="CV37" s="66"/>
      <c r="CW37" s="92" t="s">
        <v>3</v>
      </c>
      <c r="CX37" s="66"/>
      <c r="CY37" s="92">
        <v>6.2E-2</v>
      </c>
      <c r="CZ37" s="66"/>
      <c r="DA37" s="92">
        <v>6.2E-2</v>
      </c>
      <c r="DB37" s="66" t="s">
        <v>2</v>
      </c>
      <c r="DC37" s="92" t="s">
        <v>3</v>
      </c>
      <c r="DD37" s="66" t="s">
        <v>2</v>
      </c>
      <c r="DE37" s="92" t="s">
        <v>3</v>
      </c>
      <c r="DF37" s="66"/>
      <c r="DG37" s="92" t="s">
        <v>3</v>
      </c>
      <c r="DH37" s="66" t="s">
        <v>2</v>
      </c>
      <c r="DI37" s="92" t="s">
        <v>3</v>
      </c>
      <c r="DJ37" s="66" t="s">
        <v>2</v>
      </c>
      <c r="DK37" s="92" t="s">
        <v>3</v>
      </c>
      <c r="DL37" s="66" t="s">
        <v>2</v>
      </c>
      <c r="DM37" s="92" t="s">
        <v>3</v>
      </c>
      <c r="DN37" s="66" t="s">
        <v>2</v>
      </c>
      <c r="DO37" s="92" t="s">
        <v>3</v>
      </c>
      <c r="DP37" s="66" t="s">
        <v>2</v>
      </c>
      <c r="DQ37" s="92" t="s">
        <v>3</v>
      </c>
      <c r="DR37" s="66" t="s">
        <v>2</v>
      </c>
      <c r="DS37" s="92" t="s">
        <v>3</v>
      </c>
      <c r="DT37" s="66" t="s">
        <v>2</v>
      </c>
      <c r="DU37" s="92" t="s">
        <v>3</v>
      </c>
      <c r="DV37" s="66" t="s">
        <v>2</v>
      </c>
      <c r="DW37" s="92" t="s">
        <v>3</v>
      </c>
      <c r="DX37" s="66" t="s">
        <v>2</v>
      </c>
      <c r="DY37" s="92" t="s">
        <v>3</v>
      </c>
      <c r="DZ37" s="66" t="s">
        <v>2</v>
      </c>
      <c r="EA37" s="92" t="s">
        <v>3</v>
      </c>
      <c r="EB37" s="66"/>
      <c r="EC37" s="92">
        <v>6.2E-2</v>
      </c>
      <c r="ED37" s="66" t="s">
        <v>2</v>
      </c>
      <c r="EE37" s="92" t="s">
        <v>3</v>
      </c>
      <c r="EF37" s="66" t="s">
        <v>2</v>
      </c>
      <c r="EG37" s="92" t="s">
        <v>3</v>
      </c>
      <c r="EH37" s="66" t="s">
        <v>2</v>
      </c>
      <c r="EI37" s="92" t="s">
        <v>3</v>
      </c>
      <c r="EJ37" s="66" t="s">
        <v>2</v>
      </c>
      <c r="EK37" s="92" t="s">
        <v>3</v>
      </c>
      <c r="EL37" s="66"/>
      <c r="EM37" s="92">
        <v>6.2E-2</v>
      </c>
      <c r="EN37" s="66" t="s">
        <v>2</v>
      </c>
      <c r="EO37" s="92" t="s">
        <v>3</v>
      </c>
      <c r="EP37" s="66"/>
      <c r="EQ37" s="92">
        <v>6.2E-2</v>
      </c>
      <c r="ER37" s="93"/>
      <c r="ES37" s="94">
        <f t="shared" si="0"/>
        <v>10</v>
      </c>
      <c r="ET37" s="108">
        <f>ES37</f>
        <v>10</v>
      </c>
      <c r="EU37" s="87" t="str">
        <f t="shared" si="1"/>
        <v/>
      </c>
      <c r="EV37" s="92">
        <f t="shared" si="3"/>
        <v>8.4000000000000005E-2</v>
      </c>
      <c r="EW37" s="95">
        <v>0</v>
      </c>
      <c r="EX37" s="95">
        <v>1</v>
      </c>
    </row>
    <row r="38" spans="2:156" ht="13.5" customHeight="1" x14ac:dyDescent="0.2">
      <c r="W38" s="78" t="s">
        <v>103</v>
      </c>
      <c r="ES38" s="69" t="s">
        <v>136</v>
      </c>
    </row>
    <row r="39" spans="2:156" ht="13.5" customHeight="1" x14ac:dyDescent="0.2">
      <c r="ES39" s="69" t="s">
        <v>149</v>
      </c>
    </row>
  </sheetData>
  <mergeCells count="153">
    <mergeCell ref="EN3:EO3"/>
    <mergeCell ref="EP3:EQ3"/>
    <mergeCell ref="EF3:EG3"/>
    <mergeCell ref="CX4:CY4"/>
    <mergeCell ref="DD4:DE4"/>
    <mergeCell ref="CZ4:DA4"/>
    <mergeCell ref="EH3:EI3"/>
    <mergeCell ref="EJ3:EK3"/>
    <mergeCell ref="EL3:EM3"/>
    <mergeCell ref="EN4:EO4"/>
    <mergeCell ref="EP4:EQ4"/>
    <mergeCell ref="DJ3:DK3"/>
    <mergeCell ref="DL3:DM3"/>
    <mergeCell ref="DN3:DO3"/>
    <mergeCell ref="DP3:DQ3"/>
    <mergeCell ref="DB3:DC3"/>
    <mergeCell ref="DD3:DE3"/>
    <mergeCell ref="DF3:DG3"/>
    <mergeCell ref="DH3:DI3"/>
    <mergeCell ref="CX3:CY3"/>
    <mergeCell ref="CZ3:DA3"/>
    <mergeCell ref="ED3:EE3"/>
    <mergeCell ref="DX4:DY4"/>
    <mergeCell ref="DZ4:EA4"/>
    <mergeCell ref="ES3:ET4"/>
    <mergeCell ref="EU3:EV4"/>
    <mergeCell ref="EW3:EW4"/>
    <mergeCell ref="EX3:EX4"/>
    <mergeCell ref="T4:U4"/>
    <mergeCell ref="AT4:AU4"/>
    <mergeCell ref="AN4:AO4"/>
    <mergeCell ref="AP4:AQ4"/>
    <mergeCell ref="AR4:AS4"/>
    <mergeCell ref="AD4:AE4"/>
    <mergeCell ref="AF4:AG4"/>
    <mergeCell ref="AH4:AI4"/>
    <mergeCell ref="X3:Y3"/>
    <mergeCell ref="AH3:AI3"/>
    <mergeCell ref="AJ3:AK3"/>
    <mergeCell ref="AL3:AM3"/>
    <mergeCell ref="AN3:AO3"/>
    <mergeCell ref="AP3:AQ3"/>
    <mergeCell ref="CF3:CG3"/>
    <mergeCell ref="AR3:AS3"/>
    <mergeCell ref="AT3:AU3"/>
    <mergeCell ref="AV3:AW3"/>
    <mergeCell ref="AX3:AY3"/>
    <mergeCell ref="AV4:AW4"/>
    <mergeCell ref="R3:S3"/>
    <mergeCell ref="T3:U3"/>
    <mergeCell ref="V3:W3"/>
    <mergeCell ref="AD3:AE3"/>
    <mergeCell ref="AF3:AG3"/>
    <mergeCell ref="P4:Q4"/>
    <mergeCell ref="R4:S4"/>
    <mergeCell ref="D3:E3"/>
    <mergeCell ref="F3:G3"/>
    <mergeCell ref="H3:I3"/>
    <mergeCell ref="J3:K3"/>
    <mergeCell ref="L3:M3"/>
    <mergeCell ref="N3:O3"/>
    <mergeCell ref="P3:Q3"/>
    <mergeCell ref="D4:E4"/>
    <mergeCell ref="F4:G4"/>
    <mergeCell ref="H4:I4"/>
    <mergeCell ref="J4:K4"/>
    <mergeCell ref="L4:M4"/>
    <mergeCell ref="N4:O4"/>
    <mergeCell ref="Z3:AA3"/>
    <mergeCell ref="AB3:AC3"/>
    <mergeCell ref="Z4:AA4"/>
    <mergeCell ref="V4:W4"/>
    <mergeCell ref="BD4:BE4"/>
    <mergeCell ref="CF4:CG4"/>
    <mergeCell ref="CD4:CE4"/>
    <mergeCell ref="CH4:CI4"/>
    <mergeCell ref="CJ4:CK4"/>
    <mergeCell ref="BF4:BG4"/>
    <mergeCell ref="BH4:BI4"/>
    <mergeCell ref="BJ4:BK4"/>
    <mergeCell ref="BZ4:CA4"/>
    <mergeCell ref="DH4:DI4"/>
    <mergeCell ref="AJ4:AK4"/>
    <mergeCell ref="AL4:AM4"/>
    <mergeCell ref="CT3:CU3"/>
    <mergeCell ref="BX3:BY3"/>
    <mergeCell ref="BD3:BE3"/>
    <mergeCell ref="BF3:BG3"/>
    <mergeCell ref="BH3:BI3"/>
    <mergeCell ref="BJ3:BK3"/>
    <mergeCell ref="AZ3:BA3"/>
    <mergeCell ref="BB3:BC3"/>
    <mergeCell ref="BP3:BQ3"/>
    <mergeCell ref="BR3:BS3"/>
    <mergeCell ref="BV3:BW3"/>
    <mergeCell ref="BT3:BU3"/>
    <mergeCell ref="BL3:BM3"/>
    <mergeCell ref="BN3:BO3"/>
    <mergeCell ref="CR3:CS3"/>
    <mergeCell ref="CD3:CE3"/>
    <mergeCell ref="CH3:CI3"/>
    <mergeCell ref="CJ3:CK3"/>
    <mergeCell ref="CL3:CM3"/>
    <mergeCell ref="CN3:CO3"/>
    <mergeCell ref="CB3:CC3"/>
    <mergeCell ref="X4:Y4"/>
    <mergeCell ref="AB4:AC4"/>
    <mergeCell ref="EH4:EI4"/>
    <mergeCell ref="BP4:BQ4"/>
    <mergeCell ref="EB4:EC4"/>
    <mergeCell ref="ED4:EE4"/>
    <mergeCell ref="EF4:EG4"/>
    <mergeCell ref="DX3:DY3"/>
    <mergeCell ref="DZ3:EA3"/>
    <mergeCell ref="EB3:EC3"/>
    <mergeCell ref="DT3:DU3"/>
    <mergeCell ref="DV3:DW3"/>
    <mergeCell ref="DT4:DU4"/>
    <mergeCell ref="DV4:DW4"/>
    <mergeCell ref="BZ3:CA3"/>
    <mergeCell ref="CV4:CW4"/>
    <mergeCell ref="CV3:CW3"/>
    <mergeCell ref="CP3:CQ3"/>
    <mergeCell ref="CL4:CM4"/>
    <mergeCell ref="CN4:CO4"/>
    <mergeCell ref="CP4:CQ4"/>
    <mergeCell ref="CR4:CS4"/>
    <mergeCell ref="DR3:DS3"/>
    <mergeCell ref="DF4:DG4"/>
    <mergeCell ref="EZ6:EZ24"/>
    <mergeCell ref="B31:B36"/>
    <mergeCell ref="B5:B30"/>
    <mergeCell ref="EZ26:EZ33"/>
    <mergeCell ref="B37:C37"/>
    <mergeCell ref="EJ4:EK4"/>
    <mergeCell ref="EL4:EM4"/>
    <mergeCell ref="DB4:DC4"/>
    <mergeCell ref="DJ4:DK4"/>
    <mergeCell ref="DL4:DM4"/>
    <mergeCell ref="DN4:DO4"/>
    <mergeCell ref="DP4:DQ4"/>
    <mergeCell ref="DR4:DS4"/>
    <mergeCell ref="CB4:CC4"/>
    <mergeCell ref="CT4:CU4"/>
    <mergeCell ref="BR4:BS4"/>
    <mergeCell ref="BT4:BU4"/>
    <mergeCell ref="BV4:BW4"/>
    <mergeCell ref="BX4:BY4"/>
    <mergeCell ref="BL4:BM4"/>
    <mergeCell ref="BN4:BO4"/>
    <mergeCell ref="AX4:AY4"/>
    <mergeCell ref="AZ4:BA4"/>
    <mergeCell ref="BB4:BC4"/>
  </mergeCells>
  <phoneticPr fontId="3"/>
  <pageMargins left="0.47244094488188981" right="0.47244094488188981" top="0.78740157480314965" bottom="0.19685039370078741" header="0" footer="0"/>
  <pageSetup paperSize="9" scale="98" fitToWidth="0" orientation="landscape" r:id="rId1"/>
  <headerFooter alignWithMargins="0"/>
  <colBreaks count="7" manualBreakCount="7">
    <brk id="23" max="40" man="1"/>
    <brk id="43" max="40" man="1"/>
    <brk id="63" max="40" man="1"/>
    <brk id="83" max="40" man="1"/>
    <brk id="103" max="40" man="1"/>
    <brk id="123" max="40" man="1"/>
    <brk id="143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8"/>
  <sheetViews>
    <sheetView showGridLines="0" view="pageBreakPreview" zoomScaleNormal="100" workbookViewId="0">
      <selection activeCell="K22" sqref="K22"/>
    </sheetView>
  </sheetViews>
  <sheetFormatPr defaultRowHeight="13.2" x14ac:dyDescent="0.2"/>
  <cols>
    <col min="1" max="1" width="3.33203125" customWidth="1"/>
    <col min="2" max="2" width="9.5546875" bestFit="1" customWidth="1"/>
    <col min="3" max="5" width="9.88671875" customWidth="1"/>
    <col min="6" max="6" width="38" customWidth="1"/>
  </cols>
  <sheetData>
    <row r="1" spans="1:6" ht="16.2" x14ac:dyDescent="0.2">
      <c r="A1" s="67" t="s">
        <v>28</v>
      </c>
      <c r="B1" s="67"/>
    </row>
    <row r="2" spans="1:6" ht="15.6" x14ac:dyDescent="0.2">
      <c r="A2" s="1"/>
      <c r="B2" s="1"/>
    </row>
    <row r="4" spans="1:6" x14ac:dyDescent="0.2">
      <c r="A4" t="s">
        <v>210</v>
      </c>
      <c r="F4" s="4" t="s">
        <v>18</v>
      </c>
    </row>
    <row r="5" spans="1:6" x14ac:dyDescent="0.2">
      <c r="A5" s="3" t="s">
        <v>16</v>
      </c>
      <c r="B5" s="3" t="s">
        <v>234</v>
      </c>
      <c r="C5" s="167" t="s">
        <v>14</v>
      </c>
      <c r="D5" s="168"/>
      <c r="E5" s="169"/>
      <c r="F5" s="3" t="s">
        <v>17</v>
      </c>
    </row>
    <row r="6" spans="1:6" ht="39.6" x14ac:dyDescent="0.2">
      <c r="A6" s="6">
        <v>1</v>
      </c>
      <c r="B6" s="6" t="s">
        <v>206</v>
      </c>
      <c r="C6" s="161">
        <v>2.7</v>
      </c>
      <c r="D6" s="162"/>
      <c r="E6" s="163"/>
      <c r="F6" s="5" t="s">
        <v>23</v>
      </c>
    </row>
    <row r="7" spans="1:6" x14ac:dyDescent="0.2">
      <c r="A7" s="170" t="s">
        <v>38</v>
      </c>
      <c r="B7" s="171"/>
      <c r="C7" s="164" t="s">
        <v>143</v>
      </c>
      <c r="D7" s="165"/>
      <c r="E7" s="166"/>
      <c r="F7" s="7"/>
    </row>
    <row r="9" spans="1:6" x14ac:dyDescent="0.2">
      <c r="A9" t="s">
        <v>211</v>
      </c>
    </row>
    <row r="10" spans="1:6" ht="41.25" customHeight="1" x14ac:dyDescent="0.2">
      <c r="A10" s="3" t="s">
        <v>16</v>
      </c>
      <c r="B10" s="3" t="s">
        <v>234</v>
      </c>
      <c r="C10" s="116" t="s">
        <v>138</v>
      </c>
      <c r="D10" s="117" t="s">
        <v>137</v>
      </c>
      <c r="E10" s="117" t="s">
        <v>19</v>
      </c>
      <c r="F10" s="3" t="s">
        <v>17</v>
      </c>
    </row>
    <row r="11" spans="1:6" x14ac:dyDescent="0.2">
      <c r="A11" s="2">
        <v>1</v>
      </c>
      <c r="B11" s="2" t="s">
        <v>207</v>
      </c>
      <c r="C11" s="118" t="s">
        <v>139</v>
      </c>
      <c r="D11" s="118" t="s">
        <v>139</v>
      </c>
      <c r="E11" s="118" t="s">
        <v>20</v>
      </c>
      <c r="F11" s="5"/>
    </row>
    <row r="12" spans="1:6" x14ac:dyDescent="0.2">
      <c r="A12" s="2">
        <v>2</v>
      </c>
      <c r="B12" s="2" t="s">
        <v>207</v>
      </c>
      <c r="C12" s="118" t="s">
        <v>139</v>
      </c>
      <c r="D12" s="118" t="s">
        <v>139</v>
      </c>
      <c r="E12" s="118" t="s">
        <v>20</v>
      </c>
      <c r="F12" s="5"/>
    </row>
    <row r="13" spans="1:6" x14ac:dyDescent="0.2">
      <c r="A13" s="2">
        <v>3</v>
      </c>
      <c r="B13" s="2" t="s">
        <v>207</v>
      </c>
      <c r="C13" s="118" t="s">
        <v>139</v>
      </c>
      <c r="D13" s="118" t="s">
        <v>139</v>
      </c>
      <c r="E13" s="118" t="s">
        <v>20</v>
      </c>
      <c r="F13" s="5"/>
    </row>
    <row r="14" spans="1:6" x14ac:dyDescent="0.2">
      <c r="A14" s="6">
        <v>4</v>
      </c>
      <c r="B14" s="2" t="s">
        <v>207</v>
      </c>
      <c r="C14" s="119">
        <v>4.0000000000000001E-3</v>
      </c>
      <c r="D14" s="119">
        <v>7.0000000000000001E-3</v>
      </c>
      <c r="E14" s="120" t="s">
        <v>148</v>
      </c>
      <c r="F14" s="5" t="s">
        <v>22</v>
      </c>
    </row>
    <row r="15" spans="1:6" x14ac:dyDescent="0.2">
      <c r="A15" s="2">
        <v>5</v>
      </c>
      <c r="B15" s="2" t="s">
        <v>207</v>
      </c>
      <c r="C15" s="118" t="s">
        <v>139</v>
      </c>
      <c r="D15" s="118" t="s">
        <v>139</v>
      </c>
      <c r="E15" s="118" t="s">
        <v>20</v>
      </c>
      <c r="F15" s="5"/>
    </row>
    <row r="16" spans="1:6" x14ac:dyDescent="0.2">
      <c r="A16" s="2">
        <v>6</v>
      </c>
      <c r="B16" s="2" t="s">
        <v>207</v>
      </c>
      <c r="C16" s="118" t="s">
        <v>139</v>
      </c>
      <c r="D16" s="118" t="s">
        <v>139</v>
      </c>
      <c r="E16" s="118" t="s">
        <v>20</v>
      </c>
      <c r="F16" s="5"/>
    </row>
    <row r="17" spans="1:6" x14ac:dyDescent="0.2">
      <c r="A17" s="170" t="s">
        <v>38</v>
      </c>
      <c r="B17" s="171"/>
      <c r="C17" s="114" t="s">
        <v>140</v>
      </c>
      <c r="D17" s="115" t="s">
        <v>141</v>
      </c>
      <c r="E17" s="114" t="s">
        <v>142</v>
      </c>
      <c r="F17" s="7"/>
    </row>
    <row r="19" spans="1:6" x14ac:dyDescent="0.2">
      <c r="A19" t="s">
        <v>212</v>
      </c>
    </row>
    <row r="20" spans="1:6" x14ac:dyDescent="0.2">
      <c r="A20" s="3" t="s">
        <v>16</v>
      </c>
      <c r="B20" s="3" t="s">
        <v>234</v>
      </c>
      <c r="C20" s="158" t="s">
        <v>7</v>
      </c>
      <c r="D20" s="159"/>
      <c r="E20" s="160"/>
      <c r="F20" s="3" t="s">
        <v>17</v>
      </c>
    </row>
    <row r="21" spans="1:6" x14ac:dyDescent="0.2">
      <c r="A21" s="6">
        <v>1</v>
      </c>
      <c r="B21" s="6" t="s">
        <v>208</v>
      </c>
      <c r="C21" s="161" t="s">
        <v>144</v>
      </c>
      <c r="D21" s="162"/>
      <c r="E21" s="163"/>
      <c r="F21" s="5" t="s">
        <v>25</v>
      </c>
    </row>
    <row r="22" spans="1:6" x14ac:dyDescent="0.2">
      <c r="A22" s="2">
        <v>2</v>
      </c>
      <c r="B22" s="2" t="s">
        <v>208</v>
      </c>
      <c r="C22" s="158" t="s">
        <v>145</v>
      </c>
      <c r="D22" s="159"/>
      <c r="E22" s="160"/>
      <c r="F22" s="5"/>
    </row>
    <row r="23" spans="1:6" x14ac:dyDescent="0.2">
      <c r="A23" s="6">
        <v>3</v>
      </c>
      <c r="B23" s="6" t="s">
        <v>208</v>
      </c>
      <c r="C23" s="161">
        <v>2.8000000000000001E-2</v>
      </c>
      <c r="D23" s="162"/>
      <c r="E23" s="163"/>
      <c r="F23" s="5"/>
    </row>
    <row r="24" spans="1:6" x14ac:dyDescent="0.2">
      <c r="A24" s="170" t="s">
        <v>38</v>
      </c>
      <c r="B24" s="171"/>
      <c r="C24" s="164" t="s">
        <v>142</v>
      </c>
      <c r="D24" s="165"/>
      <c r="E24" s="166"/>
      <c r="F24" s="7"/>
    </row>
    <row r="26" spans="1:6" x14ac:dyDescent="0.2">
      <c r="A26" t="s">
        <v>214</v>
      </c>
    </row>
    <row r="27" spans="1:6" x14ac:dyDescent="0.2">
      <c r="A27" s="3" t="s">
        <v>16</v>
      </c>
      <c r="B27" s="3" t="s">
        <v>234</v>
      </c>
      <c r="C27" s="158" t="s">
        <v>7</v>
      </c>
      <c r="D27" s="159"/>
      <c r="E27" s="160"/>
      <c r="F27" s="3" t="s">
        <v>17</v>
      </c>
    </row>
    <row r="28" spans="1:6" x14ac:dyDescent="0.2">
      <c r="A28" s="2">
        <v>1</v>
      </c>
      <c r="B28" s="2" t="s">
        <v>209</v>
      </c>
      <c r="C28" s="158">
        <v>5.0000000000000001E-3</v>
      </c>
      <c r="D28" s="159"/>
      <c r="E28" s="160"/>
      <c r="F28" s="5"/>
    </row>
    <row r="29" spans="1:6" x14ac:dyDescent="0.2">
      <c r="A29" s="2">
        <v>2</v>
      </c>
      <c r="B29" s="2" t="s">
        <v>209</v>
      </c>
      <c r="C29" s="158">
        <v>6.0000000000000001E-3</v>
      </c>
      <c r="D29" s="159"/>
      <c r="E29" s="160"/>
      <c r="F29" s="5" t="s">
        <v>24</v>
      </c>
    </row>
    <row r="30" spans="1:6" x14ac:dyDescent="0.2">
      <c r="A30" s="170" t="s">
        <v>38</v>
      </c>
      <c r="B30" s="171"/>
      <c r="C30" s="164" t="s">
        <v>142</v>
      </c>
      <c r="D30" s="165"/>
      <c r="E30" s="166"/>
      <c r="F30" s="7"/>
    </row>
    <row r="32" spans="1:6" x14ac:dyDescent="0.2">
      <c r="A32" s="124" t="s">
        <v>215</v>
      </c>
    </row>
    <row r="33" spans="1:6" ht="27" customHeight="1" x14ac:dyDescent="0.2">
      <c r="A33" s="3" t="s">
        <v>16</v>
      </c>
      <c r="B33" s="3" t="s">
        <v>234</v>
      </c>
      <c r="C33" s="155" t="s">
        <v>21</v>
      </c>
      <c r="D33" s="156"/>
      <c r="E33" s="157"/>
      <c r="F33" s="3" t="s">
        <v>17</v>
      </c>
    </row>
    <row r="34" spans="1:6" x14ac:dyDescent="0.2">
      <c r="A34" s="2">
        <v>1</v>
      </c>
      <c r="B34" s="2" t="s">
        <v>213</v>
      </c>
      <c r="C34" s="158">
        <v>7.5</v>
      </c>
      <c r="D34" s="159"/>
      <c r="E34" s="160"/>
      <c r="F34" s="5"/>
    </row>
    <row r="35" spans="1:6" x14ac:dyDescent="0.2">
      <c r="A35" s="2">
        <v>2</v>
      </c>
      <c r="B35" s="2" t="s">
        <v>213</v>
      </c>
      <c r="C35" s="158">
        <v>7.9</v>
      </c>
      <c r="D35" s="159"/>
      <c r="E35" s="160"/>
      <c r="F35" s="5"/>
    </row>
    <row r="36" spans="1:6" x14ac:dyDescent="0.2">
      <c r="A36" s="2">
        <v>3</v>
      </c>
      <c r="B36" s="2" t="s">
        <v>213</v>
      </c>
      <c r="C36" s="158">
        <v>9.6999999999999993</v>
      </c>
      <c r="D36" s="159"/>
      <c r="E36" s="160"/>
      <c r="F36" s="5"/>
    </row>
    <row r="37" spans="1:6" x14ac:dyDescent="0.2">
      <c r="A37" s="2">
        <v>4</v>
      </c>
      <c r="B37" s="2" t="s">
        <v>213</v>
      </c>
      <c r="C37" s="158">
        <v>9.1</v>
      </c>
      <c r="D37" s="159"/>
      <c r="E37" s="160"/>
      <c r="F37" s="5"/>
    </row>
    <row r="38" spans="1:6" x14ac:dyDescent="0.2">
      <c r="A38" s="2">
        <v>5</v>
      </c>
      <c r="B38" s="2" t="s">
        <v>213</v>
      </c>
      <c r="C38" s="158" t="s">
        <v>146</v>
      </c>
      <c r="D38" s="159"/>
      <c r="E38" s="160"/>
      <c r="F38" s="5" t="s">
        <v>26</v>
      </c>
    </row>
    <row r="39" spans="1:6" x14ac:dyDescent="0.2">
      <c r="A39" s="2">
        <v>6</v>
      </c>
      <c r="B39" s="2" t="s">
        <v>213</v>
      </c>
      <c r="C39" s="158" t="s">
        <v>146</v>
      </c>
      <c r="D39" s="159"/>
      <c r="E39" s="160"/>
      <c r="F39" s="5"/>
    </row>
    <row r="40" spans="1:6" x14ac:dyDescent="0.2">
      <c r="A40" s="170" t="s">
        <v>38</v>
      </c>
      <c r="B40" s="171"/>
      <c r="C40" s="164" t="s">
        <v>146</v>
      </c>
      <c r="D40" s="165"/>
      <c r="E40" s="166"/>
      <c r="F40" s="7"/>
    </row>
    <row r="42" spans="1:6" x14ac:dyDescent="0.2">
      <c r="A42" t="s">
        <v>217</v>
      </c>
    </row>
    <row r="43" spans="1:6" ht="27" customHeight="1" x14ac:dyDescent="0.2">
      <c r="A43" s="3" t="s">
        <v>16</v>
      </c>
      <c r="B43" s="3" t="s">
        <v>234</v>
      </c>
      <c r="C43" s="155" t="s">
        <v>21</v>
      </c>
      <c r="D43" s="156"/>
      <c r="E43" s="157"/>
      <c r="F43" s="3" t="s">
        <v>17</v>
      </c>
    </row>
    <row r="44" spans="1:6" x14ac:dyDescent="0.2">
      <c r="A44" s="6">
        <v>1</v>
      </c>
      <c r="B44" s="6" t="s">
        <v>216</v>
      </c>
      <c r="C44" s="161" t="s">
        <v>147</v>
      </c>
      <c r="D44" s="162"/>
      <c r="E44" s="163"/>
      <c r="F44" s="5" t="s">
        <v>27</v>
      </c>
    </row>
    <row r="45" spans="1:6" x14ac:dyDescent="0.2">
      <c r="A45" s="170" t="s">
        <v>38</v>
      </c>
      <c r="B45" s="171"/>
      <c r="C45" s="164" t="s">
        <v>146</v>
      </c>
      <c r="D45" s="165"/>
      <c r="E45" s="166"/>
      <c r="F45" s="7"/>
    </row>
    <row r="48" spans="1:6" x14ac:dyDescent="0.2">
      <c r="A48" t="s">
        <v>102</v>
      </c>
    </row>
  </sheetData>
  <mergeCells count="29">
    <mergeCell ref="A40:B40"/>
    <mergeCell ref="A45:B45"/>
    <mergeCell ref="A7:B7"/>
    <mergeCell ref="A17:B17"/>
    <mergeCell ref="A24:B24"/>
    <mergeCell ref="A30:B30"/>
    <mergeCell ref="C30:E30"/>
    <mergeCell ref="C5:E5"/>
    <mergeCell ref="C6:E6"/>
    <mergeCell ref="C7:E7"/>
    <mergeCell ref="C20:E20"/>
    <mergeCell ref="C21:E21"/>
    <mergeCell ref="C22:E22"/>
    <mergeCell ref="C23:E23"/>
    <mergeCell ref="C24:E24"/>
    <mergeCell ref="C27:E27"/>
    <mergeCell ref="C28:E28"/>
    <mergeCell ref="C29:E29"/>
    <mergeCell ref="C45:E45"/>
    <mergeCell ref="C43:E43"/>
    <mergeCell ref="C37:E37"/>
    <mergeCell ref="C38:E38"/>
    <mergeCell ref="C39:E39"/>
    <mergeCell ref="C40:E40"/>
    <mergeCell ref="C33:E33"/>
    <mergeCell ref="C34:E34"/>
    <mergeCell ref="C35:E35"/>
    <mergeCell ref="C36:E36"/>
    <mergeCell ref="C44:E44"/>
  </mergeCells>
  <phoneticPr fontId="3"/>
  <pageMargins left="0.71" right="0.71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126"/>
  <sheetViews>
    <sheetView showGridLines="0" view="pageBreakPreview" zoomScale="75" zoomScaleNormal="75" zoomScaleSheetLayoutView="75" workbookViewId="0">
      <pane xSplit="2" ySplit="3" topLeftCell="C4" activePane="bottomRight" state="frozenSplit"/>
      <selection activeCell="K22" sqref="K22"/>
      <selection pane="topRight" activeCell="K22" sqref="K22"/>
      <selection pane="bottomLeft" activeCell="K22" sqref="K22"/>
      <selection pane="bottomRight" activeCell="K22" sqref="K22"/>
    </sheetView>
  </sheetViews>
  <sheetFormatPr defaultColWidth="3.77734375" defaultRowHeight="18.75" customHeight="1" x14ac:dyDescent="0.2"/>
  <cols>
    <col min="1" max="1" width="4.109375" style="71" customWidth="1"/>
    <col min="2" max="2" width="13.21875" style="55" customWidth="1"/>
    <col min="3" max="3" width="1.21875" style="73" customWidth="1"/>
    <col min="4" max="4" width="7.6640625" style="73" customWidth="1"/>
    <col min="5" max="5" width="1.21875" style="76" customWidth="1"/>
    <col min="6" max="6" width="7.6640625" style="73" customWidth="1"/>
    <col min="7" max="7" width="1.21875" style="73" customWidth="1"/>
    <col min="8" max="8" width="7.77734375" style="73" customWidth="1"/>
    <col min="9" max="9" width="1.21875" style="73" customWidth="1"/>
    <col min="10" max="10" width="7.6640625" style="73" customWidth="1"/>
    <col min="11" max="11" width="1.21875" style="77" customWidth="1"/>
    <col min="12" max="12" width="8.77734375" style="77" customWidth="1"/>
    <col min="13" max="13" width="1.21875" style="77" customWidth="1"/>
    <col min="14" max="14" width="8.109375" style="77" customWidth="1"/>
    <col min="15" max="15" width="1.21875" style="77" customWidth="1"/>
    <col min="16" max="16" width="8.109375" style="77" customWidth="1"/>
    <col min="17" max="17" width="1.21875" style="77" customWidth="1"/>
    <col min="18" max="18" width="8.109375" style="77" customWidth="1"/>
    <col min="19" max="19" width="1.21875" style="77" customWidth="1"/>
    <col min="20" max="20" width="8.109375" style="77" customWidth="1"/>
    <col min="21" max="21" width="1.21875" style="77" customWidth="1"/>
    <col min="22" max="22" width="8.21875" style="77" customWidth="1"/>
    <col min="23" max="23" width="1.21875" style="77" customWidth="1"/>
    <col min="24" max="24" width="9.21875" style="77" customWidth="1"/>
    <col min="25" max="25" width="1.21875" style="73" customWidth="1"/>
    <col min="26" max="26" width="7.6640625" style="73" customWidth="1"/>
    <col min="27" max="72" width="7.44140625" style="73" customWidth="1"/>
    <col min="73" max="16384" width="3.77734375" style="73"/>
  </cols>
  <sheetData>
    <row r="1" spans="1:29" ht="27" customHeight="1" x14ac:dyDescent="0.2">
      <c r="A1" s="52"/>
      <c r="B1" s="8" t="s">
        <v>99</v>
      </c>
      <c r="R1" s="9"/>
      <c r="Z1" s="78" t="s">
        <v>150</v>
      </c>
    </row>
    <row r="2" spans="1:29" ht="12.75" customHeight="1" x14ac:dyDescent="0.2">
      <c r="B2" s="8"/>
      <c r="N2" s="79"/>
      <c r="P2" s="79"/>
      <c r="R2" s="79"/>
      <c r="T2" s="79"/>
      <c r="V2" s="79"/>
      <c r="Z2" s="80" t="s">
        <v>44</v>
      </c>
    </row>
    <row r="3" spans="1:29" s="11" customFormat="1" ht="47.25" customHeight="1" x14ac:dyDescent="0.2">
      <c r="A3" s="70" t="s">
        <v>41</v>
      </c>
      <c r="B3" s="126" t="s">
        <v>229</v>
      </c>
      <c r="C3" s="183" t="s">
        <v>46</v>
      </c>
      <c r="D3" s="184"/>
      <c r="E3" s="185" t="s">
        <v>42</v>
      </c>
      <c r="F3" s="186"/>
      <c r="G3" s="190" t="s">
        <v>47</v>
      </c>
      <c r="H3" s="191"/>
      <c r="I3" s="187" t="s">
        <v>43</v>
      </c>
      <c r="J3" s="187"/>
      <c r="K3" s="188" t="s">
        <v>104</v>
      </c>
      <c r="L3" s="189"/>
      <c r="M3" s="179" t="s">
        <v>125</v>
      </c>
      <c r="N3" s="180"/>
      <c r="O3" s="181" t="s">
        <v>126</v>
      </c>
      <c r="P3" s="182"/>
      <c r="Q3" s="194" t="s">
        <v>127</v>
      </c>
      <c r="R3" s="195"/>
      <c r="S3" s="188" t="s">
        <v>128</v>
      </c>
      <c r="T3" s="196"/>
      <c r="U3" s="199" t="s">
        <v>129</v>
      </c>
      <c r="V3" s="200"/>
      <c r="W3" s="197" t="s">
        <v>65</v>
      </c>
      <c r="X3" s="198"/>
      <c r="Y3" s="192" t="s">
        <v>45</v>
      </c>
      <c r="Z3" s="193"/>
      <c r="AA3" s="10"/>
      <c r="AB3" s="72" t="s">
        <v>68</v>
      </c>
      <c r="AC3" s="10"/>
    </row>
    <row r="4" spans="1:29" s="11" customFormat="1" ht="18.899999999999999" customHeight="1" x14ac:dyDescent="0.2">
      <c r="A4" s="70">
        <v>1</v>
      </c>
      <c r="B4" s="53" t="s">
        <v>151</v>
      </c>
      <c r="C4" s="12" t="s">
        <v>234</v>
      </c>
      <c r="D4" s="14" t="s">
        <v>3</v>
      </c>
      <c r="E4" s="12"/>
      <c r="F4" s="14">
        <v>2E-3</v>
      </c>
      <c r="G4" s="15"/>
      <c r="H4" s="14" t="s">
        <v>3</v>
      </c>
      <c r="I4" s="12"/>
      <c r="J4" s="14" t="s">
        <v>3</v>
      </c>
      <c r="K4" s="12"/>
      <c r="L4" s="14" t="s">
        <v>3</v>
      </c>
      <c r="M4" s="12"/>
      <c r="N4" s="14" t="s">
        <v>3</v>
      </c>
      <c r="O4" s="12"/>
      <c r="P4" s="14" t="s">
        <v>3</v>
      </c>
      <c r="Q4" s="12"/>
      <c r="R4" s="14" t="s">
        <v>3</v>
      </c>
      <c r="S4" s="12"/>
      <c r="T4" s="14" t="s">
        <v>3</v>
      </c>
      <c r="U4" s="12"/>
      <c r="V4" s="14" t="s">
        <v>3</v>
      </c>
      <c r="W4" s="12"/>
      <c r="X4" s="14" t="s">
        <v>3</v>
      </c>
      <c r="Y4" s="12"/>
      <c r="Z4" s="14" t="s">
        <v>3</v>
      </c>
      <c r="AA4" s="71"/>
      <c r="AB4" s="70"/>
      <c r="AC4" s="10"/>
    </row>
    <row r="5" spans="1:29" ht="18.899999999999999" customHeight="1" x14ac:dyDescent="0.2">
      <c r="A5" s="74">
        <v>2</v>
      </c>
      <c r="B5" s="53" t="s">
        <v>152</v>
      </c>
      <c r="C5" s="41"/>
      <c r="D5" s="14" t="s">
        <v>3</v>
      </c>
      <c r="E5" s="12"/>
      <c r="F5" s="14">
        <v>4.0000000000000001E-3</v>
      </c>
      <c r="G5" s="15"/>
      <c r="H5" s="14" t="s">
        <v>3</v>
      </c>
      <c r="I5" s="20"/>
      <c r="J5" s="23">
        <v>3.4000000000000002E-2</v>
      </c>
      <c r="K5" s="12"/>
      <c r="L5" s="16" t="s">
        <v>3</v>
      </c>
      <c r="M5" s="15"/>
      <c r="N5" s="16" t="s">
        <v>3</v>
      </c>
      <c r="O5" s="15"/>
      <c r="P5" s="14" t="s">
        <v>3</v>
      </c>
      <c r="Q5" s="12"/>
      <c r="R5" s="16" t="s">
        <v>3</v>
      </c>
      <c r="S5" s="15"/>
      <c r="T5" s="16" t="s">
        <v>3</v>
      </c>
      <c r="U5" s="15"/>
      <c r="V5" s="16" t="s">
        <v>3</v>
      </c>
      <c r="W5" s="12"/>
      <c r="X5" s="14" t="s">
        <v>3</v>
      </c>
      <c r="Y5" s="15"/>
      <c r="Z5" s="14" t="s">
        <v>3</v>
      </c>
      <c r="AB5" s="59" t="s">
        <v>105</v>
      </c>
    </row>
    <row r="6" spans="1:29" ht="18.899999999999999" customHeight="1" x14ac:dyDescent="0.2">
      <c r="A6" s="70">
        <v>3</v>
      </c>
      <c r="B6" s="53" t="s">
        <v>153</v>
      </c>
      <c r="C6" s="12"/>
      <c r="D6" s="14" t="s">
        <v>3</v>
      </c>
      <c r="E6" s="12"/>
      <c r="F6" s="14" t="s">
        <v>3</v>
      </c>
      <c r="G6" s="15"/>
      <c r="H6" s="14" t="s">
        <v>3</v>
      </c>
      <c r="I6" s="12"/>
      <c r="J6" s="14" t="s">
        <v>3</v>
      </c>
      <c r="K6" s="12" t="s">
        <v>63</v>
      </c>
      <c r="L6" s="14">
        <v>2.0000000000000001E-4</v>
      </c>
      <c r="M6" s="12" t="s">
        <v>63</v>
      </c>
      <c r="N6" s="14">
        <v>2E-3</v>
      </c>
      <c r="O6" s="12"/>
      <c r="P6" s="17">
        <v>3.9E-2</v>
      </c>
      <c r="Q6" s="18" t="s">
        <v>63</v>
      </c>
      <c r="R6" s="14">
        <v>5.0000000000000001E-4</v>
      </c>
      <c r="S6" s="15" t="s">
        <v>63</v>
      </c>
      <c r="T6" s="16">
        <v>2E-3</v>
      </c>
      <c r="U6" s="15" t="s">
        <v>63</v>
      </c>
      <c r="V6" s="40">
        <v>5.0000000000000001E-4</v>
      </c>
      <c r="W6" s="12"/>
      <c r="X6" s="16" t="s">
        <v>3</v>
      </c>
      <c r="Y6" s="12"/>
      <c r="Z6" s="14" t="s">
        <v>3</v>
      </c>
      <c r="AB6" s="59"/>
    </row>
    <row r="7" spans="1:29" ht="18.899999999999999" customHeight="1" x14ac:dyDescent="0.2">
      <c r="A7" s="70">
        <v>4</v>
      </c>
      <c r="B7" s="53" t="s">
        <v>154</v>
      </c>
      <c r="C7" s="12"/>
      <c r="D7" s="14" t="s">
        <v>3</v>
      </c>
      <c r="E7" s="12"/>
      <c r="F7" s="14" t="s">
        <v>3</v>
      </c>
      <c r="G7" s="15"/>
      <c r="H7" s="14" t="s">
        <v>3</v>
      </c>
      <c r="I7" s="12"/>
      <c r="J7" s="14" t="s">
        <v>3</v>
      </c>
      <c r="K7" s="19"/>
      <c r="L7" s="14" t="s">
        <v>3</v>
      </c>
      <c r="M7" s="12"/>
      <c r="N7" s="14" t="s">
        <v>3</v>
      </c>
      <c r="O7" s="12"/>
      <c r="P7" s="14" t="s">
        <v>3</v>
      </c>
      <c r="Q7" s="12"/>
      <c r="R7" s="14" t="s">
        <v>3</v>
      </c>
      <c r="S7" s="12"/>
      <c r="T7" s="14" t="s">
        <v>3</v>
      </c>
      <c r="U7" s="12"/>
      <c r="V7" s="14" t="s">
        <v>3</v>
      </c>
      <c r="W7" s="12"/>
      <c r="X7" s="16">
        <v>10</v>
      </c>
      <c r="Y7" s="12"/>
      <c r="Z7" s="14" t="s">
        <v>3</v>
      </c>
      <c r="AB7" s="59"/>
    </row>
    <row r="8" spans="1:29" ht="18.899999999999999" customHeight="1" x14ac:dyDescent="0.2">
      <c r="A8" s="70">
        <v>5</v>
      </c>
      <c r="B8" s="53" t="s">
        <v>154</v>
      </c>
      <c r="C8" s="12"/>
      <c r="D8" s="14" t="s">
        <v>3</v>
      </c>
      <c r="E8" s="12"/>
      <c r="F8" s="14" t="s">
        <v>3</v>
      </c>
      <c r="G8" s="15"/>
      <c r="H8" s="14" t="s">
        <v>3</v>
      </c>
      <c r="I8" s="12"/>
      <c r="J8" s="14" t="s">
        <v>3</v>
      </c>
      <c r="K8" s="19"/>
      <c r="L8" s="14" t="s">
        <v>3</v>
      </c>
      <c r="M8" s="12"/>
      <c r="N8" s="14" t="s">
        <v>3</v>
      </c>
      <c r="O8" s="12"/>
      <c r="P8" s="14" t="s">
        <v>3</v>
      </c>
      <c r="Q8" s="12"/>
      <c r="R8" s="14" t="s">
        <v>3</v>
      </c>
      <c r="S8" s="12"/>
      <c r="T8" s="14" t="s">
        <v>3</v>
      </c>
      <c r="U8" s="12"/>
      <c r="V8" s="14" t="s">
        <v>3</v>
      </c>
      <c r="W8" s="12"/>
      <c r="X8" s="16">
        <v>4.5999999999999996</v>
      </c>
      <c r="Y8" s="12"/>
      <c r="Z8" s="14" t="s">
        <v>3</v>
      </c>
      <c r="AB8" s="59"/>
    </row>
    <row r="9" spans="1:29" ht="18.899999999999999" customHeight="1" x14ac:dyDescent="0.2">
      <c r="A9" s="74">
        <v>6</v>
      </c>
      <c r="B9" s="53" t="s">
        <v>154</v>
      </c>
      <c r="C9" s="12"/>
      <c r="D9" s="14" t="s">
        <v>3</v>
      </c>
      <c r="E9" s="12"/>
      <c r="F9" s="14" t="s">
        <v>3</v>
      </c>
      <c r="G9" s="15"/>
      <c r="H9" s="14" t="s">
        <v>3</v>
      </c>
      <c r="I9" s="12"/>
      <c r="J9" s="14" t="s">
        <v>3</v>
      </c>
      <c r="K9" s="19"/>
      <c r="L9" s="14" t="s">
        <v>3</v>
      </c>
      <c r="M9" s="12"/>
      <c r="N9" s="14" t="s">
        <v>3</v>
      </c>
      <c r="O9" s="12"/>
      <c r="P9" s="14" t="s">
        <v>3</v>
      </c>
      <c r="Q9" s="12"/>
      <c r="R9" s="14" t="s">
        <v>3</v>
      </c>
      <c r="S9" s="12"/>
      <c r="T9" s="14" t="s">
        <v>3</v>
      </c>
      <c r="U9" s="12"/>
      <c r="V9" s="14" t="s">
        <v>3</v>
      </c>
      <c r="W9" s="20"/>
      <c r="X9" s="21">
        <v>15</v>
      </c>
      <c r="Y9" s="12"/>
      <c r="Z9" s="14" t="s">
        <v>3</v>
      </c>
      <c r="AB9" s="59" t="s">
        <v>105</v>
      </c>
    </row>
    <row r="10" spans="1:29" ht="18.899999999999999" customHeight="1" x14ac:dyDescent="0.2">
      <c r="A10" s="70">
        <v>7</v>
      </c>
      <c r="B10" s="53" t="s">
        <v>154</v>
      </c>
      <c r="C10" s="12"/>
      <c r="D10" s="14" t="s">
        <v>3</v>
      </c>
      <c r="E10" s="12"/>
      <c r="F10" s="14" t="s">
        <v>3</v>
      </c>
      <c r="G10" s="15"/>
      <c r="H10" s="14" t="s">
        <v>3</v>
      </c>
      <c r="I10" s="12"/>
      <c r="J10" s="14" t="s">
        <v>3</v>
      </c>
      <c r="K10" s="19"/>
      <c r="L10" s="14" t="s">
        <v>3</v>
      </c>
      <c r="M10" s="12"/>
      <c r="N10" s="14" t="s">
        <v>3</v>
      </c>
      <c r="O10" s="12"/>
      <c r="P10" s="14" t="s">
        <v>3</v>
      </c>
      <c r="Q10" s="12"/>
      <c r="R10" s="14" t="s">
        <v>3</v>
      </c>
      <c r="S10" s="12"/>
      <c r="T10" s="14" t="s">
        <v>3</v>
      </c>
      <c r="U10" s="12"/>
      <c r="V10" s="14" t="s">
        <v>3</v>
      </c>
      <c r="W10" s="12" t="s">
        <v>63</v>
      </c>
      <c r="X10" s="16">
        <v>1.2E-2</v>
      </c>
      <c r="Y10" s="12"/>
      <c r="Z10" s="14" t="s">
        <v>3</v>
      </c>
      <c r="AB10" s="59"/>
    </row>
    <row r="11" spans="1:29" ht="18.899999999999999" customHeight="1" x14ac:dyDescent="0.2">
      <c r="A11" s="74">
        <v>8</v>
      </c>
      <c r="B11" s="53" t="s">
        <v>154</v>
      </c>
      <c r="C11" s="12"/>
      <c r="D11" s="14" t="s">
        <v>3</v>
      </c>
      <c r="E11" s="12"/>
      <c r="F11" s="14" t="s">
        <v>3</v>
      </c>
      <c r="G11" s="15"/>
      <c r="H11" s="14" t="s">
        <v>3</v>
      </c>
      <c r="I11" s="12"/>
      <c r="J11" s="14" t="s">
        <v>3</v>
      </c>
      <c r="K11" s="19"/>
      <c r="L11" s="14" t="s">
        <v>3</v>
      </c>
      <c r="M11" s="12"/>
      <c r="N11" s="14" t="s">
        <v>3</v>
      </c>
      <c r="O11" s="12"/>
      <c r="P11" s="14" t="s">
        <v>3</v>
      </c>
      <c r="Q11" s="12"/>
      <c r="R11" s="14" t="s">
        <v>3</v>
      </c>
      <c r="S11" s="12"/>
      <c r="T11" s="14" t="s">
        <v>3</v>
      </c>
      <c r="U11" s="12"/>
      <c r="V11" s="14" t="s">
        <v>3</v>
      </c>
      <c r="W11" s="20"/>
      <c r="X11" s="21">
        <v>12</v>
      </c>
      <c r="Y11" s="12"/>
      <c r="Z11" s="14" t="s">
        <v>3</v>
      </c>
      <c r="AB11" s="59" t="s">
        <v>105</v>
      </c>
    </row>
    <row r="12" spans="1:29" ht="18.899999999999999" customHeight="1" x14ac:dyDescent="0.2">
      <c r="A12" s="70">
        <v>9</v>
      </c>
      <c r="B12" s="53" t="s">
        <v>154</v>
      </c>
      <c r="C12" s="12"/>
      <c r="D12" s="14" t="s">
        <v>3</v>
      </c>
      <c r="E12" s="12"/>
      <c r="F12" s="14" t="s">
        <v>3</v>
      </c>
      <c r="G12" s="15"/>
      <c r="H12" s="14" t="s">
        <v>3</v>
      </c>
      <c r="I12" s="12"/>
      <c r="J12" s="14" t="s">
        <v>3</v>
      </c>
      <c r="K12" s="19"/>
      <c r="L12" s="14" t="s">
        <v>3</v>
      </c>
      <c r="M12" s="12"/>
      <c r="N12" s="14" t="s">
        <v>3</v>
      </c>
      <c r="O12" s="12"/>
      <c r="P12" s="14" t="s">
        <v>3</v>
      </c>
      <c r="Q12" s="12"/>
      <c r="R12" s="14" t="s">
        <v>3</v>
      </c>
      <c r="S12" s="12"/>
      <c r="T12" s="14" t="s">
        <v>3</v>
      </c>
      <c r="U12" s="12"/>
      <c r="V12" s="14" t="s">
        <v>3</v>
      </c>
      <c r="W12" s="12"/>
      <c r="X12" s="16">
        <v>4.8</v>
      </c>
      <c r="Y12" s="12"/>
      <c r="Z12" s="14" t="s">
        <v>3</v>
      </c>
      <c r="AB12" s="59"/>
    </row>
    <row r="13" spans="1:29" ht="18.899999999999999" customHeight="1" x14ac:dyDescent="0.2">
      <c r="A13" s="70">
        <v>10</v>
      </c>
      <c r="B13" s="53" t="s">
        <v>154</v>
      </c>
      <c r="C13" s="12"/>
      <c r="D13" s="14" t="s">
        <v>3</v>
      </c>
      <c r="E13" s="12"/>
      <c r="F13" s="14" t="s">
        <v>3</v>
      </c>
      <c r="G13" s="15"/>
      <c r="H13" s="14" t="s">
        <v>3</v>
      </c>
      <c r="I13" s="12"/>
      <c r="J13" s="14" t="s">
        <v>3</v>
      </c>
      <c r="K13" s="19"/>
      <c r="L13" s="14" t="s">
        <v>3</v>
      </c>
      <c r="M13" s="12"/>
      <c r="N13" s="16" t="s">
        <v>3</v>
      </c>
      <c r="O13" s="15"/>
      <c r="P13" s="16" t="s">
        <v>3</v>
      </c>
      <c r="Q13" s="15"/>
      <c r="R13" s="22" t="s">
        <v>3</v>
      </c>
      <c r="S13" s="12"/>
      <c r="T13" s="14" t="s">
        <v>3</v>
      </c>
      <c r="U13" s="12"/>
      <c r="V13" s="14" t="s">
        <v>3</v>
      </c>
      <c r="W13" s="12"/>
      <c r="X13" s="16">
        <v>9.6999999999999993</v>
      </c>
      <c r="Y13" s="12"/>
      <c r="Z13" s="14" t="s">
        <v>3</v>
      </c>
      <c r="AB13" s="59"/>
    </row>
    <row r="14" spans="1:29" ht="18.899999999999999" customHeight="1" x14ac:dyDescent="0.2">
      <c r="A14" s="70">
        <v>11</v>
      </c>
      <c r="B14" s="53" t="s">
        <v>155</v>
      </c>
      <c r="C14" s="12"/>
      <c r="D14" s="14" t="s">
        <v>3</v>
      </c>
      <c r="E14" s="12"/>
      <c r="F14" s="14" t="s">
        <v>3</v>
      </c>
      <c r="G14" s="15"/>
      <c r="H14" s="14" t="s">
        <v>3</v>
      </c>
      <c r="I14" s="12"/>
      <c r="J14" s="14" t="s">
        <v>3</v>
      </c>
      <c r="K14" s="19"/>
      <c r="L14" s="14" t="s">
        <v>3</v>
      </c>
      <c r="M14" s="12"/>
      <c r="N14" s="14" t="s">
        <v>3</v>
      </c>
      <c r="O14" s="12"/>
      <c r="P14" s="14" t="s">
        <v>3</v>
      </c>
      <c r="Q14" s="12"/>
      <c r="R14" s="14" t="s">
        <v>3</v>
      </c>
      <c r="S14" s="12"/>
      <c r="T14" s="14" t="s">
        <v>3</v>
      </c>
      <c r="U14" s="12"/>
      <c r="V14" s="14" t="s">
        <v>3</v>
      </c>
      <c r="W14" s="12"/>
      <c r="X14" s="16">
        <v>9.4</v>
      </c>
      <c r="Y14" s="12"/>
      <c r="Z14" s="14" t="s">
        <v>3</v>
      </c>
      <c r="AB14" s="59"/>
    </row>
    <row r="15" spans="1:29" ht="18.899999999999999" customHeight="1" x14ac:dyDescent="0.2">
      <c r="A15" s="74">
        <v>12</v>
      </c>
      <c r="B15" s="121" t="s">
        <v>155</v>
      </c>
      <c r="C15" s="12"/>
      <c r="D15" s="14" t="s">
        <v>3</v>
      </c>
      <c r="E15" s="12"/>
      <c r="F15" s="14" t="s">
        <v>3</v>
      </c>
      <c r="G15" s="15"/>
      <c r="H15" s="14" t="s">
        <v>3</v>
      </c>
      <c r="I15" s="12"/>
      <c r="J15" s="14" t="s">
        <v>3</v>
      </c>
      <c r="K15" s="19"/>
      <c r="L15" s="14" t="s">
        <v>3</v>
      </c>
      <c r="M15" s="12"/>
      <c r="N15" s="14" t="s">
        <v>3</v>
      </c>
      <c r="O15" s="12"/>
      <c r="P15" s="14" t="s">
        <v>3</v>
      </c>
      <c r="Q15" s="12"/>
      <c r="R15" s="14" t="s">
        <v>3</v>
      </c>
      <c r="S15" s="12"/>
      <c r="T15" s="14" t="s">
        <v>3</v>
      </c>
      <c r="U15" s="12"/>
      <c r="V15" s="14" t="s">
        <v>3</v>
      </c>
      <c r="W15" s="20"/>
      <c r="X15" s="23">
        <v>11</v>
      </c>
      <c r="Y15" s="12"/>
      <c r="Z15" s="14" t="s">
        <v>3</v>
      </c>
      <c r="AB15" s="59" t="s">
        <v>105</v>
      </c>
    </row>
    <row r="16" spans="1:29" ht="18.899999999999999" customHeight="1" x14ac:dyDescent="0.2">
      <c r="A16" s="70">
        <v>13</v>
      </c>
      <c r="B16" s="121" t="s">
        <v>155</v>
      </c>
      <c r="C16" s="12"/>
      <c r="D16" s="14" t="s">
        <v>3</v>
      </c>
      <c r="E16" s="12"/>
      <c r="F16" s="14" t="s">
        <v>3</v>
      </c>
      <c r="G16" s="15"/>
      <c r="H16" s="14" t="s">
        <v>3</v>
      </c>
      <c r="I16" s="12"/>
      <c r="J16" s="14" t="s">
        <v>3</v>
      </c>
      <c r="K16" s="12"/>
      <c r="L16" s="14" t="s">
        <v>3</v>
      </c>
      <c r="M16" s="12"/>
      <c r="N16" s="14">
        <v>1.2E-2</v>
      </c>
      <c r="O16" s="12" t="s">
        <v>63</v>
      </c>
      <c r="P16" s="14">
        <v>4.0000000000000001E-3</v>
      </c>
      <c r="Q16" s="12"/>
      <c r="R16" s="17">
        <v>0.01</v>
      </c>
      <c r="S16" s="18"/>
      <c r="T16" s="14" t="s">
        <v>3</v>
      </c>
      <c r="U16" s="12"/>
      <c r="V16" s="14" t="s">
        <v>3</v>
      </c>
      <c r="W16" s="12"/>
      <c r="X16" s="14" t="s">
        <v>3</v>
      </c>
      <c r="Y16" s="12"/>
      <c r="Z16" s="14" t="s">
        <v>3</v>
      </c>
      <c r="AB16" s="59"/>
    </row>
    <row r="17" spans="1:28" ht="18.899999999999999" customHeight="1" x14ac:dyDescent="0.2">
      <c r="A17" s="74">
        <v>14</v>
      </c>
      <c r="B17" s="121" t="s">
        <v>155</v>
      </c>
      <c r="C17" s="12"/>
      <c r="D17" s="14" t="s">
        <v>3</v>
      </c>
      <c r="E17" s="15"/>
      <c r="F17" s="16" t="s">
        <v>3</v>
      </c>
      <c r="G17" s="15"/>
      <c r="H17" s="14" t="s">
        <v>3</v>
      </c>
      <c r="I17" s="15"/>
      <c r="J17" s="14" t="s">
        <v>3</v>
      </c>
      <c r="K17" s="19"/>
      <c r="L17" s="14" t="s">
        <v>3</v>
      </c>
      <c r="M17" s="12"/>
      <c r="N17" s="14" t="s">
        <v>3</v>
      </c>
      <c r="O17" s="12"/>
      <c r="P17" s="14" t="s">
        <v>3</v>
      </c>
      <c r="Q17" s="12"/>
      <c r="R17" s="14" t="s">
        <v>3</v>
      </c>
      <c r="S17" s="12"/>
      <c r="T17" s="14" t="s">
        <v>3</v>
      </c>
      <c r="U17" s="12"/>
      <c r="V17" s="14" t="s">
        <v>3</v>
      </c>
      <c r="W17" s="20"/>
      <c r="X17" s="23">
        <v>12</v>
      </c>
      <c r="Y17" s="12"/>
      <c r="Z17" s="14" t="s">
        <v>3</v>
      </c>
      <c r="AB17" s="59" t="s">
        <v>105</v>
      </c>
    </row>
    <row r="18" spans="1:28" ht="18.899999999999999" customHeight="1" x14ac:dyDescent="0.2">
      <c r="A18" s="74">
        <v>15</v>
      </c>
      <c r="B18" s="121" t="s">
        <v>218</v>
      </c>
      <c r="C18" s="12"/>
      <c r="D18" s="14" t="s">
        <v>3</v>
      </c>
      <c r="E18" s="45"/>
      <c r="F18" s="21">
        <v>1.7000000000000001E-2</v>
      </c>
      <c r="G18" s="15"/>
      <c r="H18" s="14" t="s">
        <v>3</v>
      </c>
      <c r="I18" s="15"/>
      <c r="J18" s="14" t="s">
        <v>3</v>
      </c>
      <c r="K18" s="12"/>
      <c r="L18" s="14" t="s">
        <v>3</v>
      </c>
      <c r="M18" s="12"/>
      <c r="N18" s="14" t="s">
        <v>3</v>
      </c>
      <c r="O18" s="12"/>
      <c r="P18" s="14" t="s">
        <v>3</v>
      </c>
      <c r="Q18" s="12"/>
      <c r="R18" s="14" t="s">
        <v>3</v>
      </c>
      <c r="S18" s="12"/>
      <c r="T18" s="26" t="s">
        <v>3</v>
      </c>
      <c r="U18" s="27"/>
      <c r="V18" s="14" t="s">
        <v>3</v>
      </c>
      <c r="W18" s="12"/>
      <c r="X18" s="14" t="s">
        <v>3</v>
      </c>
      <c r="Y18" s="12"/>
      <c r="Z18" s="14" t="s">
        <v>3</v>
      </c>
      <c r="AB18" s="59" t="s">
        <v>106</v>
      </c>
    </row>
    <row r="19" spans="1:28" ht="18.899999999999999" customHeight="1" x14ac:dyDescent="0.2">
      <c r="A19" s="70">
        <v>16</v>
      </c>
      <c r="B19" s="121" t="s">
        <v>159</v>
      </c>
      <c r="C19" s="12"/>
      <c r="D19" s="14" t="s">
        <v>3</v>
      </c>
      <c r="E19" s="12"/>
      <c r="F19" s="14" t="s">
        <v>3</v>
      </c>
      <c r="G19" s="15"/>
      <c r="H19" s="14" t="s">
        <v>3</v>
      </c>
      <c r="I19" s="12"/>
      <c r="J19" s="14" t="s">
        <v>3</v>
      </c>
      <c r="K19" s="12"/>
      <c r="L19" s="14" t="s">
        <v>3</v>
      </c>
      <c r="M19" s="12" t="s">
        <v>48</v>
      </c>
      <c r="N19" s="14">
        <v>2E-3</v>
      </c>
      <c r="O19" s="15" t="s">
        <v>48</v>
      </c>
      <c r="P19" s="16">
        <v>4.0000000000000001E-3</v>
      </c>
      <c r="Q19" s="18" t="s">
        <v>48</v>
      </c>
      <c r="R19" s="14">
        <v>5.0000000000000001E-4</v>
      </c>
      <c r="S19" s="15" t="s">
        <v>48</v>
      </c>
      <c r="T19" s="16">
        <v>2E-3</v>
      </c>
      <c r="U19" s="15" t="s">
        <v>48</v>
      </c>
      <c r="V19" s="40">
        <v>5.0000000000000001E-4</v>
      </c>
      <c r="W19" s="12"/>
      <c r="X19" s="16">
        <v>10</v>
      </c>
      <c r="Y19" s="12"/>
      <c r="Z19" s="14" t="s">
        <v>3</v>
      </c>
      <c r="AB19" s="59"/>
    </row>
    <row r="20" spans="1:28" ht="18.899999999999999" customHeight="1" x14ac:dyDescent="0.2">
      <c r="A20" s="70">
        <v>17</v>
      </c>
      <c r="B20" s="121" t="s">
        <v>219</v>
      </c>
      <c r="C20" s="42"/>
      <c r="D20" s="14" t="s">
        <v>3</v>
      </c>
      <c r="E20" s="12"/>
      <c r="F20" s="14" t="s">
        <v>3</v>
      </c>
      <c r="G20" s="15"/>
      <c r="H20" s="14" t="s">
        <v>3</v>
      </c>
      <c r="I20" s="12"/>
      <c r="J20" s="14" t="s">
        <v>3</v>
      </c>
      <c r="K20" s="12"/>
      <c r="L20" s="14" t="s">
        <v>3</v>
      </c>
      <c r="M20" s="12"/>
      <c r="N20" s="14" t="s">
        <v>3</v>
      </c>
      <c r="O20" s="12"/>
      <c r="P20" s="14" t="s">
        <v>3</v>
      </c>
      <c r="Q20" s="12"/>
      <c r="R20" s="14" t="s">
        <v>3</v>
      </c>
      <c r="S20" s="12"/>
      <c r="T20" s="14" t="s">
        <v>3</v>
      </c>
      <c r="U20" s="12"/>
      <c r="V20" s="39" t="s">
        <v>3</v>
      </c>
      <c r="W20" s="12"/>
      <c r="X20" s="14">
        <v>7.4</v>
      </c>
      <c r="Y20" s="12"/>
      <c r="Z20" s="14" t="s">
        <v>3</v>
      </c>
      <c r="AB20" s="59"/>
    </row>
    <row r="21" spans="1:28" ht="18.899999999999999" customHeight="1" x14ac:dyDescent="0.2">
      <c r="A21" s="74">
        <v>18</v>
      </c>
      <c r="B21" s="121" t="s">
        <v>161</v>
      </c>
      <c r="C21" s="12"/>
      <c r="D21" s="14" t="s">
        <v>3</v>
      </c>
      <c r="E21" s="12"/>
      <c r="F21" s="14" t="s">
        <v>3</v>
      </c>
      <c r="G21" s="15"/>
      <c r="H21" s="14" t="s">
        <v>3</v>
      </c>
      <c r="I21" s="12"/>
      <c r="J21" s="14" t="s">
        <v>3</v>
      </c>
      <c r="K21" s="19"/>
      <c r="L21" s="14" t="s">
        <v>3</v>
      </c>
      <c r="M21" s="12"/>
      <c r="N21" s="14" t="s">
        <v>3</v>
      </c>
      <c r="O21" s="12"/>
      <c r="P21" s="14" t="s">
        <v>3</v>
      </c>
      <c r="Q21" s="12"/>
      <c r="R21" s="14" t="s">
        <v>3</v>
      </c>
      <c r="S21" s="12"/>
      <c r="T21" s="14" t="s">
        <v>3</v>
      </c>
      <c r="U21" s="12"/>
      <c r="V21" s="14" t="s">
        <v>3</v>
      </c>
      <c r="W21" s="20"/>
      <c r="X21" s="23">
        <v>12</v>
      </c>
      <c r="Y21" s="12"/>
      <c r="Z21" s="14" t="s">
        <v>3</v>
      </c>
      <c r="AB21" s="59" t="s">
        <v>107</v>
      </c>
    </row>
    <row r="22" spans="1:28" ht="18.899999999999999" customHeight="1" x14ac:dyDescent="0.2">
      <c r="A22" s="74">
        <v>19</v>
      </c>
      <c r="B22" s="121" t="s">
        <v>161</v>
      </c>
      <c r="C22" s="41"/>
      <c r="D22" s="14" t="s">
        <v>3</v>
      </c>
      <c r="E22" s="12"/>
      <c r="F22" s="14" t="s">
        <v>3</v>
      </c>
      <c r="G22" s="15"/>
      <c r="H22" s="14" t="s">
        <v>3</v>
      </c>
      <c r="I22" s="12"/>
      <c r="J22" s="14" t="s">
        <v>3</v>
      </c>
      <c r="K22" s="12"/>
      <c r="L22" s="14" t="s">
        <v>3</v>
      </c>
      <c r="M22" s="12" t="s">
        <v>49</v>
      </c>
      <c r="N22" s="14">
        <v>2E-3</v>
      </c>
      <c r="O22" s="45"/>
      <c r="P22" s="21">
        <v>0.11</v>
      </c>
      <c r="Q22" s="15"/>
      <c r="R22" s="16" t="s">
        <v>3</v>
      </c>
      <c r="S22" s="45"/>
      <c r="T22" s="21">
        <v>7.2999999999999995E-2</v>
      </c>
      <c r="U22" s="15"/>
      <c r="V22" s="16">
        <v>1.1000000000000001E-3</v>
      </c>
      <c r="W22" s="12"/>
      <c r="X22" s="14" t="s">
        <v>3</v>
      </c>
      <c r="Y22" s="12"/>
      <c r="Z22" s="14" t="s">
        <v>3</v>
      </c>
      <c r="AB22" s="59" t="s">
        <v>107</v>
      </c>
    </row>
    <row r="23" spans="1:28" ht="18.899999999999999" customHeight="1" x14ac:dyDescent="0.2">
      <c r="A23" s="74">
        <v>20</v>
      </c>
      <c r="B23" s="121" t="s">
        <v>161</v>
      </c>
      <c r="C23" s="37"/>
      <c r="D23" s="14" t="s">
        <v>3</v>
      </c>
      <c r="E23" s="12"/>
      <c r="F23" s="14" t="s">
        <v>3</v>
      </c>
      <c r="G23" s="15"/>
      <c r="H23" s="14" t="s">
        <v>3</v>
      </c>
      <c r="I23" s="12"/>
      <c r="J23" s="14" t="s">
        <v>3</v>
      </c>
      <c r="K23" s="12"/>
      <c r="L23" s="14" t="s">
        <v>3</v>
      </c>
      <c r="M23" s="12" t="s">
        <v>49</v>
      </c>
      <c r="N23" s="14">
        <v>2E-3</v>
      </c>
      <c r="O23" s="15"/>
      <c r="P23" s="17">
        <v>2.7E-2</v>
      </c>
      <c r="Q23" s="18" t="s">
        <v>49</v>
      </c>
      <c r="R23" s="14">
        <v>5.0000000000000001E-4</v>
      </c>
      <c r="S23" s="38"/>
      <c r="T23" s="17">
        <v>8.9999999999999993E-3</v>
      </c>
      <c r="U23" s="48"/>
      <c r="V23" s="21">
        <v>6.0999999999999999E-2</v>
      </c>
      <c r="W23" s="12"/>
      <c r="X23" s="14" t="s">
        <v>3</v>
      </c>
      <c r="Y23" s="12"/>
      <c r="Z23" s="14" t="s">
        <v>3</v>
      </c>
      <c r="AB23" s="59" t="s">
        <v>107</v>
      </c>
    </row>
    <row r="24" spans="1:28" ht="18.899999999999999" customHeight="1" x14ac:dyDescent="0.2">
      <c r="A24" s="74">
        <v>21</v>
      </c>
      <c r="B24" s="121" t="s">
        <v>161</v>
      </c>
      <c r="C24" s="37"/>
      <c r="D24" s="14" t="s">
        <v>3</v>
      </c>
      <c r="E24" s="12"/>
      <c r="F24" s="14" t="s">
        <v>3</v>
      </c>
      <c r="G24" s="15"/>
      <c r="H24" s="14" t="s">
        <v>3</v>
      </c>
      <c r="I24" s="12"/>
      <c r="J24" s="14" t="s">
        <v>3</v>
      </c>
      <c r="K24" s="12"/>
      <c r="L24" s="14" t="s">
        <v>3</v>
      </c>
      <c r="M24" s="12" t="s">
        <v>49</v>
      </c>
      <c r="N24" s="14">
        <v>2E-3</v>
      </c>
      <c r="O24" s="45"/>
      <c r="P24" s="21">
        <v>0.71</v>
      </c>
      <c r="Q24" s="15"/>
      <c r="R24" s="14">
        <v>7.1000000000000004E-3</v>
      </c>
      <c r="S24" s="20"/>
      <c r="T24" s="21">
        <v>0.99</v>
      </c>
      <c r="U24" s="45"/>
      <c r="V24" s="21">
        <v>0.39</v>
      </c>
      <c r="W24" s="12"/>
      <c r="X24" s="14" t="s">
        <v>3</v>
      </c>
      <c r="Y24" s="12"/>
      <c r="Z24" s="14" t="s">
        <v>3</v>
      </c>
      <c r="AB24" s="59" t="s">
        <v>107</v>
      </c>
    </row>
    <row r="25" spans="1:28" ht="18.899999999999999" customHeight="1" x14ac:dyDescent="0.2">
      <c r="A25" s="74">
        <v>22</v>
      </c>
      <c r="B25" s="121" t="s">
        <v>161</v>
      </c>
      <c r="C25" s="12"/>
      <c r="D25" s="14" t="s">
        <v>3</v>
      </c>
      <c r="E25" s="12"/>
      <c r="F25" s="14" t="s">
        <v>3</v>
      </c>
      <c r="G25" s="15"/>
      <c r="H25" s="14" t="s">
        <v>3</v>
      </c>
      <c r="I25" s="12"/>
      <c r="J25" s="14" t="s">
        <v>3</v>
      </c>
      <c r="K25" s="12"/>
      <c r="L25" s="14" t="s">
        <v>3</v>
      </c>
      <c r="M25" s="12" t="s">
        <v>49</v>
      </c>
      <c r="N25" s="14">
        <v>2E-3</v>
      </c>
      <c r="O25" s="20"/>
      <c r="P25" s="31">
        <v>0.1</v>
      </c>
      <c r="Q25" s="27"/>
      <c r="R25" s="14">
        <v>5.9999999999999995E-4</v>
      </c>
      <c r="S25" s="12"/>
      <c r="T25" s="17">
        <v>0.02</v>
      </c>
      <c r="U25" s="49"/>
      <c r="V25" s="23">
        <v>4.4999999999999998E-2</v>
      </c>
      <c r="W25" s="12"/>
      <c r="X25" s="14" t="s">
        <v>3</v>
      </c>
      <c r="Y25" s="12"/>
      <c r="Z25" s="14" t="s">
        <v>3</v>
      </c>
      <c r="AB25" s="59" t="s">
        <v>107</v>
      </c>
    </row>
    <row r="26" spans="1:28" ht="18.899999999999999" customHeight="1" x14ac:dyDescent="0.2">
      <c r="A26" s="70">
        <v>23</v>
      </c>
      <c r="B26" s="121" t="s">
        <v>162</v>
      </c>
      <c r="C26" s="12"/>
      <c r="D26" s="14" t="s">
        <v>3</v>
      </c>
      <c r="E26" s="12"/>
      <c r="F26" s="14" t="s">
        <v>3</v>
      </c>
      <c r="G26" s="15"/>
      <c r="H26" s="14" t="s">
        <v>3</v>
      </c>
      <c r="I26" s="12"/>
      <c r="J26" s="14" t="s">
        <v>3</v>
      </c>
      <c r="K26" s="12"/>
      <c r="L26" s="14" t="s">
        <v>3</v>
      </c>
      <c r="M26" s="12" t="s">
        <v>49</v>
      </c>
      <c r="N26" s="14">
        <v>2E-3</v>
      </c>
      <c r="O26" s="15" t="s">
        <v>49</v>
      </c>
      <c r="P26" s="16">
        <v>4.0000000000000001E-3</v>
      </c>
      <c r="Q26" s="12"/>
      <c r="R26" s="14" t="s">
        <v>3</v>
      </c>
      <c r="S26" s="15" t="s">
        <v>49</v>
      </c>
      <c r="T26" s="16">
        <v>2E-3</v>
      </c>
      <c r="U26" s="12"/>
      <c r="V26" s="14">
        <v>6.3E-3</v>
      </c>
      <c r="W26" s="12"/>
      <c r="X26" s="28" t="s">
        <v>3</v>
      </c>
      <c r="Y26" s="12"/>
      <c r="Z26" s="14" t="s">
        <v>3</v>
      </c>
      <c r="AB26" s="59"/>
    </row>
    <row r="27" spans="1:28" ht="18.899999999999999" customHeight="1" x14ac:dyDescent="0.2">
      <c r="A27" s="70">
        <v>24</v>
      </c>
      <c r="B27" s="121" t="s">
        <v>162</v>
      </c>
      <c r="C27" s="12"/>
      <c r="D27" s="14" t="s">
        <v>3</v>
      </c>
      <c r="E27" s="12"/>
      <c r="F27" s="14" t="s">
        <v>3</v>
      </c>
      <c r="G27" s="15"/>
      <c r="H27" s="14" t="s">
        <v>3</v>
      </c>
      <c r="I27" s="12"/>
      <c r="J27" s="14" t="s">
        <v>3</v>
      </c>
      <c r="K27" s="12"/>
      <c r="L27" s="14" t="s">
        <v>3</v>
      </c>
      <c r="M27" s="12"/>
      <c r="N27" s="14" t="s">
        <v>3</v>
      </c>
      <c r="O27" s="12"/>
      <c r="P27" s="14" t="s">
        <v>3</v>
      </c>
      <c r="Q27" s="12"/>
      <c r="R27" s="14" t="s">
        <v>3</v>
      </c>
      <c r="S27" s="12"/>
      <c r="T27" s="14" t="s">
        <v>3</v>
      </c>
      <c r="U27" s="12"/>
      <c r="V27" s="14" t="s">
        <v>3</v>
      </c>
      <c r="W27" s="12"/>
      <c r="X27" s="14">
        <v>8.3000000000000007</v>
      </c>
      <c r="Y27" s="12"/>
      <c r="Z27" s="14" t="s">
        <v>3</v>
      </c>
      <c r="AB27" s="59"/>
    </row>
    <row r="28" spans="1:28" ht="18.899999999999999" customHeight="1" x14ac:dyDescent="0.2">
      <c r="A28" s="74">
        <v>25</v>
      </c>
      <c r="B28" s="121" t="s">
        <v>162</v>
      </c>
      <c r="C28" s="41"/>
      <c r="D28" s="14" t="s">
        <v>3</v>
      </c>
      <c r="E28" s="12"/>
      <c r="F28" s="14" t="s">
        <v>3</v>
      </c>
      <c r="G28" s="15"/>
      <c r="H28" s="14" t="s">
        <v>3</v>
      </c>
      <c r="I28" s="12"/>
      <c r="J28" s="14" t="s">
        <v>3</v>
      </c>
      <c r="K28" s="12"/>
      <c r="L28" s="14" t="s">
        <v>3</v>
      </c>
      <c r="M28" s="12" t="s">
        <v>49</v>
      </c>
      <c r="N28" s="14">
        <v>2E-3</v>
      </c>
      <c r="O28" s="15" t="s">
        <v>49</v>
      </c>
      <c r="P28" s="16">
        <v>4.0000000000000001E-3</v>
      </c>
      <c r="Q28" s="15"/>
      <c r="R28" s="14" t="s">
        <v>3</v>
      </c>
      <c r="S28" s="15" t="s">
        <v>49</v>
      </c>
      <c r="T28" s="16">
        <v>2E-3</v>
      </c>
      <c r="U28" s="45"/>
      <c r="V28" s="21">
        <v>7.9000000000000001E-2</v>
      </c>
      <c r="W28" s="12"/>
      <c r="X28" s="14" t="s">
        <v>3</v>
      </c>
      <c r="Y28" s="12"/>
      <c r="Z28" s="14" t="s">
        <v>3</v>
      </c>
      <c r="AB28" s="59" t="s">
        <v>107</v>
      </c>
    </row>
    <row r="29" spans="1:28" ht="18.899999999999999" customHeight="1" x14ac:dyDescent="0.2">
      <c r="A29" s="74">
        <v>26</v>
      </c>
      <c r="B29" s="121" t="s">
        <v>162</v>
      </c>
      <c r="C29" s="15"/>
      <c r="D29" s="14" t="s">
        <v>3</v>
      </c>
      <c r="E29" s="12"/>
      <c r="F29" s="14" t="s">
        <v>3</v>
      </c>
      <c r="G29" s="15"/>
      <c r="H29" s="14" t="s">
        <v>3</v>
      </c>
      <c r="I29" s="12"/>
      <c r="J29" s="14" t="s">
        <v>3</v>
      </c>
      <c r="K29" s="12"/>
      <c r="L29" s="14" t="s">
        <v>3</v>
      </c>
      <c r="M29" s="12" t="s">
        <v>49</v>
      </c>
      <c r="N29" s="14">
        <v>2E-3</v>
      </c>
      <c r="O29" s="15" t="s">
        <v>49</v>
      </c>
      <c r="P29" s="16">
        <v>4.0000000000000001E-3</v>
      </c>
      <c r="Q29" s="15"/>
      <c r="R29" s="14" t="s">
        <v>3</v>
      </c>
      <c r="S29" s="15" t="s">
        <v>49</v>
      </c>
      <c r="T29" s="16">
        <v>2E-3</v>
      </c>
      <c r="U29" s="45"/>
      <c r="V29" s="23">
        <v>1.0999999999999999E-2</v>
      </c>
      <c r="W29" s="12"/>
      <c r="X29" s="14" t="s">
        <v>3</v>
      </c>
      <c r="Y29" s="12"/>
      <c r="Z29" s="14" t="s">
        <v>3</v>
      </c>
      <c r="AB29" s="59" t="s">
        <v>107</v>
      </c>
    </row>
    <row r="30" spans="1:28" ht="18.899999999999999" customHeight="1" x14ac:dyDescent="0.2">
      <c r="A30" s="70">
        <v>27</v>
      </c>
      <c r="B30" s="121" t="s">
        <v>162</v>
      </c>
      <c r="C30" s="15"/>
      <c r="D30" s="14" t="s">
        <v>3</v>
      </c>
      <c r="E30" s="12"/>
      <c r="F30" s="14" t="s">
        <v>3</v>
      </c>
      <c r="G30" s="15"/>
      <c r="H30" s="14" t="s">
        <v>3</v>
      </c>
      <c r="I30" s="12"/>
      <c r="J30" s="14" t="s">
        <v>3</v>
      </c>
      <c r="K30" s="12"/>
      <c r="L30" s="14" t="s">
        <v>3</v>
      </c>
      <c r="M30" s="15"/>
      <c r="N30" s="14" t="s">
        <v>3</v>
      </c>
      <c r="O30" s="15"/>
      <c r="P30" s="14" t="s">
        <v>3</v>
      </c>
      <c r="Q30" s="15"/>
      <c r="R30" s="14" t="s">
        <v>3</v>
      </c>
      <c r="S30" s="15"/>
      <c r="T30" s="14" t="s">
        <v>3</v>
      </c>
      <c r="U30" s="15"/>
      <c r="V30" s="14" t="s">
        <v>3</v>
      </c>
      <c r="W30" s="12"/>
      <c r="X30" s="14">
        <v>9.5</v>
      </c>
      <c r="Y30" s="12"/>
      <c r="Z30" s="14" t="s">
        <v>3</v>
      </c>
      <c r="AB30" s="59"/>
    </row>
    <row r="31" spans="1:28" ht="18.899999999999999" customHeight="1" x14ac:dyDescent="0.2">
      <c r="A31" s="70">
        <v>28</v>
      </c>
      <c r="B31" s="121" t="s">
        <v>162</v>
      </c>
      <c r="C31" s="12"/>
      <c r="D31" s="14" t="s">
        <v>3</v>
      </c>
      <c r="E31" s="12"/>
      <c r="F31" s="14" t="s">
        <v>3</v>
      </c>
      <c r="G31" s="15"/>
      <c r="H31" s="14" t="s">
        <v>3</v>
      </c>
      <c r="I31" s="12"/>
      <c r="J31" s="14" t="s">
        <v>3</v>
      </c>
      <c r="K31" s="12"/>
      <c r="L31" s="14" t="s">
        <v>3</v>
      </c>
      <c r="M31" s="12"/>
      <c r="N31" s="14" t="s">
        <v>3</v>
      </c>
      <c r="O31" s="12"/>
      <c r="P31" s="14" t="s">
        <v>3</v>
      </c>
      <c r="Q31" s="12"/>
      <c r="R31" s="14" t="s">
        <v>3</v>
      </c>
      <c r="S31" s="12"/>
      <c r="T31" s="14" t="s">
        <v>3</v>
      </c>
      <c r="U31" s="12"/>
      <c r="V31" s="14" t="s">
        <v>3</v>
      </c>
      <c r="W31" s="12"/>
      <c r="X31" s="16">
        <v>8.8000000000000007</v>
      </c>
      <c r="Y31" s="12"/>
      <c r="Z31" s="14" t="s">
        <v>3</v>
      </c>
      <c r="AB31" s="59"/>
    </row>
    <row r="32" spans="1:28" ht="18.899999999999999" customHeight="1" x14ac:dyDescent="0.2">
      <c r="A32" s="70">
        <v>29</v>
      </c>
      <c r="B32" s="121" t="s">
        <v>162</v>
      </c>
      <c r="C32" s="12"/>
      <c r="D32" s="14" t="s">
        <v>3</v>
      </c>
      <c r="E32" s="12"/>
      <c r="F32" s="14" t="s">
        <v>3</v>
      </c>
      <c r="G32" s="15"/>
      <c r="H32" s="14" t="s">
        <v>3</v>
      </c>
      <c r="I32" s="12"/>
      <c r="J32" s="14" t="s">
        <v>3</v>
      </c>
      <c r="K32" s="19"/>
      <c r="L32" s="14" t="s">
        <v>3</v>
      </c>
      <c r="M32" s="12"/>
      <c r="N32" s="14" t="s">
        <v>3</v>
      </c>
      <c r="O32" s="12"/>
      <c r="P32" s="14" t="s">
        <v>3</v>
      </c>
      <c r="Q32" s="12"/>
      <c r="R32" s="14" t="s">
        <v>3</v>
      </c>
      <c r="S32" s="12"/>
      <c r="T32" s="14" t="s">
        <v>3</v>
      </c>
      <c r="U32" s="12"/>
      <c r="V32" s="14" t="s">
        <v>3</v>
      </c>
      <c r="W32" s="12"/>
      <c r="X32" s="16">
        <v>6.5</v>
      </c>
      <c r="Y32" s="12"/>
      <c r="Z32" s="14" t="s">
        <v>3</v>
      </c>
      <c r="AB32" s="59"/>
    </row>
    <row r="33" spans="1:28" ht="18.899999999999999" customHeight="1" x14ac:dyDescent="0.2">
      <c r="A33" s="74">
        <v>30</v>
      </c>
      <c r="B33" s="121" t="s">
        <v>162</v>
      </c>
      <c r="C33" s="12"/>
      <c r="D33" s="14" t="s">
        <v>3</v>
      </c>
      <c r="E33" s="12"/>
      <c r="F33" s="14" t="s">
        <v>3</v>
      </c>
      <c r="G33" s="15"/>
      <c r="H33" s="14" t="s">
        <v>3</v>
      </c>
      <c r="I33" s="12"/>
      <c r="J33" s="14" t="s">
        <v>3</v>
      </c>
      <c r="K33" s="19"/>
      <c r="L33" s="14" t="s">
        <v>3</v>
      </c>
      <c r="M33" s="12"/>
      <c r="N33" s="14" t="s">
        <v>3</v>
      </c>
      <c r="O33" s="12"/>
      <c r="P33" s="14" t="s">
        <v>3</v>
      </c>
      <c r="Q33" s="12"/>
      <c r="R33" s="14" t="s">
        <v>3</v>
      </c>
      <c r="S33" s="12"/>
      <c r="T33" s="14" t="s">
        <v>3</v>
      </c>
      <c r="U33" s="12"/>
      <c r="V33" s="14" t="s">
        <v>3</v>
      </c>
      <c r="W33" s="20"/>
      <c r="X33" s="23">
        <v>12</v>
      </c>
      <c r="Y33" s="12"/>
      <c r="Z33" s="14" t="s">
        <v>3</v>
      </c>
      <c r="AB33" s="59" t="s">
        <v>107</v>
      </c>
    </row>
    <row r="34" spans="1:28" ht="18.899999999999999" customHeight="1" x14ac:dyDescent="0.2">
      <c r="A34" s="74">
        <v>31</v>
      </c>
      <c r="B34" s="121" t="s">
        <v>220</v>
      </c>
      <c r="C34" s="12"/>
      <c r="D34" s="14" t="s">
        <v>3</v>
      </c>
      <c r="E34" s="12"/>
      <c r="F34" s="14" t="s">
        <v>3</v>
      </c>
      <c r="G34" s="15"/>
      <c r="H34" s="14" t="s">
        <v>3</v>
      </c>
      <c r="I34" s="20"/>
      <c r="J34" s="23">
        <v>1.4999999999999999E-2</v>
      </c>
      <c r="K34" s="12"/>
      <c r="L34" s="14" t="s">
        <v>3</v>
      </c>
      <c r="M34" s="12"/>
      <c r="N34" s="14" t="s">
        <v>3</v>
      </c>
      <c r="O34" s="12"/>
      <c r="P34" s="14" t="s">
        <v>3</v>
      </c>
      <c r="Q34" s="12"/>
      <c r="R34" s="14" t="s">
        <v>3</v>
      </c>
      <c r="S34" s="12"/>
      <c r="T34" s="14" t="s">
        <v>3</v>
      </c>
      <c r="U34" s="12"/>
      <c r="V34" s="14" t="s">
        <v>3</v>
      </c>
      <c r="W34" s="12"/>
      <c r="X34" s="14" t="s">
        <v>3</v>
      </c>
      <c r="Y34" s="12"/>
      <c r="Z34" s="14" t="s">
        <v>3</v>
      </c>
      <c r="AB34" s="59" t="s">
        <v>108</v>
      </c>
    </row>
    <row r="35" spans="1:28" ht="18.899999999999999" customHeight="1" x14ac:dyDescent="0.2">
      <c r="A35" s="74">
        <v>32</v>
      </c>
      <c r="B35" s="121" t="s">
        <v>165</v>
      </c>
      <c r="C35" s="43"/>
      <c r="D35" s="14" t="s">
        <v>3</v>
      </c>
      <c r="E35" s="12"/>
      <c r="F35" s="14" t="s">
        <v>3</v>
      </c>
      <c r="G35" s="15"/>
      <c r="H35" s="14" t="s">
        <v>3</v>
      </c>
      <c r="I35" s="12"/>
      <c r="J35" s="14" t="s">
        <v>3</v>
      </c>
      <c r="K35" s="12"/>
      <c r="L35" s="14" t="s">
        <v>3</v>
      </c>
      <c r="M35" s="12" t="s">
        <v>50</v>
      </c>
      <c r="N35" s="14">
        <v>2E-3</v>
      </c>
      <c r="O35" s="15" t="s">
        <v>50</v>
      </c>
      <c r="P35" s="16">
        <v>4.0000000000000001E-3</v>
      </c>
      <c r="Q35" s="18" t="s">
        <v>50</v>
      </c>
      <c r="R35" s="14">
        <v>5.0000000000000001E-4</v>
      </c>
      <c r="S35" s="12"/>
      <c r="T35" s="14">
        <v>8.0000000000000002E-3</v>
      </c>
      <c r="U35" s="20"/>
      <c r="V35" s="21">
        <v>1.0999999999999999E-2</v>
      </c>
      <c r="W35" s="12"/>
      <c r="X35" s="14" t="s">
        <v>3</v>
      </c>
      <c r="Y35" s="12"/>
      <c r="Z35" s="14" t="s">
        <v>3</v>
      </c>
      <c r="AB35" s="59" t="s">
        <v>108</v>
      </c>
    </row>
    <row r="36" spans="1:28" ht="18.899999999999999" customHeight="1" x14ac:dyDescent="0.2">
      <c r="A36" s="70">
        <v>33</v>
      </c>
      <c r="B36" s="121" t="s">
        <v>165</v>
      </c>
      <c r="C36" s="12"/>
      <c r="D36" s="14" t="s">
        <v>3</v>
      </c>
      <c r="E36" s="12"/>
      <c r="F36" s="14" t="s">
        <v>3</v>
      </c>
      <c r="G36" s="15"/>
      <c r="H36" s="14" t="s">
        <v>3</v>
      </c>
      <c r="I36" s="12"/>
      <c r="J36" s="14" t="s">
        <v>3</v>
      </c>
      <c r="K36" s="12"/>
      <c r="L36" s="14" t="s">
        <v>3</v>
      </c>
      <c r="M36" s="12"/>
      <c r="N36" s="14" t="s">
        <v>3</v>
      </c>
      <c r="O36" s="12"/>
      <c r="P36" s="14" t="s">
        <v>3</v>
      </c>
      <c r="Q36" s="12"/>
      <c r="R36" s="14" t="s">
        <v>3</v>
      </c>
      <c r="S36" s="12"/>
      <c r="T36" s="14" t="s">
        <v>3</v>
      </c>
      <c r="U36" s="12"/>
      <c r="V36" s="14" t="s">
        <v>3</v>
      </c>
      <c r="W36" s="12"/>
      <c r="X36" s="14">
        <v>7.6</v>
      </c>
      <c r="Y36" s="12"/>
      <c r="Z36" s="14" t="s">
        <v>3</v>
      </c>
      <c r="AB36" s="59"/>
    </row>
    <row r="37" spans="1:28" ht="18.899999999999999" customHeight="1" x14ac:dyDescent="0.2">
      <c r="A37" s="74">
        <v>34</v>
      </c>
      <c r="B37" s="121" t="s">
        <v>165</v>
      </c>
      <c r="C37" s="15"/>
      <c r="D37" s="14" t="s">
        <v>3</v>
      </c>
      <c r="E37" s="12"/>
      <c r="F37" s="14" t="s">
        <v>3</v>
      </c>
      <c r="G37" s="15"/>
      <c r="H37" s="14" t="s">
        <v>3</v>
      </c>
      <c r="I37" s="12"/>
      <c r="J37" s="14" t="s">
        <v>3</v>
      </c>
      <c r="K37" s="12"/>
      <c r="L37" s="14" t="s">
        <v>3</v>
      </c>
      <c r="M37" s="12" t="s">
        <v>50</v>
      </c>
      <c r="N37" s="14">
        <v>2E-3</v>
      </c>
      <c r="O37" s="15" t="s">
        <v>50</v>
      </c>
      <c r="P37" s="16">
        <v>4.0000000000000001E-3</v>
      </c>
      <c r="Q37" s="18" t="s">
        <v>50</v>
      </c>
      <c r="R37" s="14">
        <v>5.0000000000000001E-4</v>
      </c>
      <c r="S37" s="15"/>
      <c r="T37" s="16">
        <v>4.0000000000000001E-3</v>
      </c>
      <c r="U37" s="45"/>
      <c r="V37" s="21">
        <v>8.4000000000000005E-2</v>
      </c>
      <c r="W37" s="12"/>
      <c r="X37" s="14" t="s">
        <v>3</v>
      </c>
      <c r="Y37" s="12"/>
      <c r="Z37" s="14" t="s">
        <v>3</v>
      </c>
      <c r="AB37" s="59" t="s">
        <v>108</v>
      </c>
    </row>
    <row r="38" spans="1:28" ht="18.899999999999999" customHeight="1" x14ac:dyDescent="0.2">
      <c r="A38" s="70">
        <v>35</v>
      </c>
      <c r="B38" s="121" t="s">
        <v>166</v>
      </c>
      <c r="C38" s="12"/>
      <c r="D38" s="14" t="s">
        <v>3</v>
      </c>
      <c r="E38" s="12"/>
      <c r="F38" s="14" t="s">
        <v>3</v>
      </c>
      <c r="G38" s="15"/>
      <c r="H38" s="14" t="s">
        <v>3</v>
      </c>
      <c r="I38" s="12"/>
      <c r="J38" s="14" t="s">
        <v>3</v>
      </c>
      <c r="K38" s="12"/>
      <c r="L38" s="14" t="s">
        <v>3</v>
      </c>
      <c r="M38" s="12"/>
      <c r="N38" s="14" t="s">
        <v>3</v>
      </c>
      <c r="O38" s="12"/>
      <c r="P38" s="14" t="s">
        <v>3</v>
      </c>
      <c r="Q38" s="12"/>
      <c r="R38" s="14" t="s">
        <v>3</v>
      </c>
      <c r="S38" s="12"/>
      <c r="T38" s="14" t="s">
        <v>3</v>
      </c>
      <c r="U38" s="12"/>
      <c r="V38" s="14" t="s">
        <v>3</v>
      </c>
      <c r="W38" s="12"/>
      <c r="X38" s="16">
        <v>8.9</v>
      </c>
      <c r="Y38" s="12"/>
      <c r="Z38" s="14" t="s">
        <v>3</v>
      </c>
      <c r="AB38" s="59"/>
    </row>
    <row r="39" spans="1:28" ht="18.899999999999999" customHeight="1" x14ac:dyDescent="0.2">
      <c r="A39" s="74">
        <v>36</v>
      </c>
      <c r="B39" s="121" t="s">
        <v>166</v>
      </c>
      <c r="C39" s="15"/>
      <c r="D39" s="14" t="s">
        <v>3</v>
      </c>
      <c r="E39" s="12"/>
      <c r="F39" s="14" t="s">
        <v>3</v>
      </c>
      <c r="G39" s="15"/>
      <c r="H39" s="14" t="s">
        <v>3</v>
      </c>
      <c r="I39" s="12"/>
      <c r="J39" s="14" t="s">
        <v>3</v>
      </c>
      <c r="K39" s="19"/>
      <c r="L39" s="14" t="s">
        <v>3</v>
      </c>
      <c r="M39" s="12"/>
      <c r="N39" s="14" t="s">
        <v>3</v>
      </c>
      <c r="O39" s="12"/>
      <c r="P39" s="14" t="s">
        <v>3</v>
      </c>
      <c r="Q39" s="12"/>
      <c r="R39" s="16" t="s">
        <v>3</v>
      </c>
      <c r="S39" s="15"/>
      <c r="T39" s="16" t="s">
        <v>3</v>
      </c>
      <c r="U39" s="15"/>
      <c r="V39" s="16" t="s">
        <v>3</v>
      </c>
      <c r="W39" s="30"/>
      <c r="X39" s="23">
        <v>12</v>
      </c>
      <c r="Y39" s="12"/>
      <c r="Z39" s="29" t="s">
        <v>3</v>
      </c>
      <c r="AB39" s="59" t="s">
        <v>108</v>
      </c>
    </row>
    <row r="40" spans="1:28" ht="18.899999999999999" customHeight="1" x14ac:dyDescent="0.2">
      <c r="A40" s="70">
        <v>37</v>
      </c>
      <c r="B40" s="121" t="s">
        <v>167</v>
      </c>
      <c r="C40" s="15"/>
      <c r="D40" s="14" t="s">
        <v>3</v>
      </c>
      <c r="E40" s="12"/>
      <c r="F40" s="14" t="s">
        <v>3</v>
      </c>
      <c r="G40" s="15"/>
      <c r="H40" s="14" t="s">
        <v>3</v>
      </c>
      <c r="I40" s="12"/>
      <c r="J40" s="14" t="s">
        <v>3</v>
      </c>
      <c r="K40" s="19"/>
      <c r="L40" s="16" t="s">
        <v>3</v>
      </c>
      <c r="M40" s="15"/>
      <c r="N40" s="16" t="s">
        <v>3</v>
      </c>
      <c r="O40" s="15"/>
      <c r="P40" s="16" t="s">
        <v>3</v>
      </c>
      <c r="Q40" s="15"/>
      <c r="R40" s="16" t="s">
        <v>3</v>
      </c>
      <c r="S40" s="15"/>
      <c r="T40" s="16" t="s">
        <v>3</v>
      </c>
      <c r="U40" s="15"/>
      <c r="V40" s="16" t="s">
        <v>3</v>
      </c>
      <c r="W40" s="12" t="s">
        <v>51</v>
      </c>
      <c r="X40" s="16">
        <v>1.2E-2</v>
      </c>
      <c r="Y40" s="12"/>
      <c r="Z40" s="14" t="s">
        <v>3</v>
      </c>
      <c r="AB40" s="59"/>
    </row>
    <row r="41" spans="1:28" ht="18.899999999999999" customHeight="1" x14ac:dyDescent="0.2">
      <c r="A41" s="74">
        <v>38</v>
      </c>
      <c r="B41" s="121" t="s">
        <v>168</v>
      </c>
      <c r="C41" s="15"/>
      <c r="D41" s="14" t="s">
        <v>3</v>
      </c>
      <c r="E41" s="12"/>
      <c r="F41" s="14" t="s">
        <v>3</v>
      </c>
      <c r="G41" s="15"/>
      <c r="H41" s="14" t="s">
        <v>3</v>
      </c>
      <c r="I41" s="12"/>
      <c r="J41" s="14" t="s">
        <v>3</v>
      </c>
      <c r="K41" s="15"/>
      <c r="L41" s="14" t="s">
        <v>3</v>
      </c>
      <c r="M41" s="12"/>
      <c r="N41" s="16" t="s">
        <v>3</v>
      </c>
      <c r="O41" s="15"/>
      <c r="P41" s="16" t="s">
        <v>3</v>
      </c>
      <c r="Q41" s="15"/>
      <c r="R41" s="16" t="s">
        <v>3</v>
      </c>
      <c r="S41" s="15"/>
      <c r="T41" s="16" t="s">
        <v>3</v>
      </c>
      <c r="U41" s="15"/>
      <c r="V41" s="16" t="s">
        <v>3</v>
      </c>
      <c r="W41" s="27"/>
      <c r="X41" s="16" t="s">
        <v>3</v>
      </c>
      <c r="Y41" s="20"/>
      <c r="Z41" s="31">
        <v>0.9</v>
      </c>
      <c r="AB41" s="59" t="s">
        <v>109</v>
      </c>
    </row>
    <row r="42" spans="1:28" ht="18.899999999999999" customHeight="1" x14ac:dyDescent="0.2">
      <c r="A42" s="74">
        <v>39</v>
      </c>
      <c r="B42" s="121" t="s">
        <v>169</v>
      </c>
      <c r="C42" s="15"/>
      <c r="D42" s="14" t="s">
        <v>3</v>
      </c>
      <c r="E42" s="12"/>
      <c r="F42" s="14" t="s">
        <v>3</v>
      </c>
      <c r="G42" s="15"/>
      <c r="H42" s="14" t="s">
        <v>3</v>
      </c>
      <c r="I42" s="12"/>
      <c r="J42" s="14" t="s">
        <v>3</v>
      </c>
      <c r="K42" s="12"/>
      <c r="L42" s="16" t="s">
        <v>3</v>
      </c>
      <c r="M42" s="15"/>
      <c r="N42" s="16" t="s">
        <v>3</v>
      </c>
      <c r="O42" s="15"/>
      <c r="P42" s="16" t="s">
        <v>3</v>
      </c>
      <c r="Q42" s="15"/>
      <c r="R42" s="16" t="s">
        <v>3</v>
      </c>
      <c r="S42" s="15"/>
      <c r="T42" s="16" t="s">
        <v>3</v>
      </c>
      <c r="U42" s="15"/>
      <c r="V42" s="16" t="s">
        <v>3</v>
      </c>
      <c r="W42" s="20"/>
      <c r="X42" s="21">
        <v>13</v>
      </c>
      <c r="Y42" s="12"/>
      <c r="Z42" s="14" t="s">
        <v>3</v>
      </c>
      <c r="AB42" s="59" t="s">
        <v>109</v>
      </c>
    </row>
    <row r="43" spans="1:28" ht="18.899999999999999" customHeight="1" x14ac:dyDescent="0.2">
      <c r="A43" s="70">
        <v>40</v>
      </c>
      <c r="B43" s="121" t="s">
        <v>169</v>
      </c>
      <c r="C43" s="15"/>
      <c r="D43" s="14" t="s">
        <v>3</v>
      </c>
      <c r="E43" s="12"/>
      <c r="F43" s="14" t="s">
        <v>3</v>
      </c>
      <c r="G43" s="15"/>
      <c r="H43" s="14" t="s">
        <v>3</v>
      </c>
      <c r="I43" s="12"/>
      <c r="J43" s="14" t="s">
        <v>3</v>
      </c>
      <c r="K43" s="12"/>
      <c r="L43" s="16" t="s">
        <v>3</v>
      </c>
      <c r="M43" s="12" t="s">
        <v>51</v>
      </c>
      <c r="N43" s="14">
        <v>2E-3</v>
      </c>
      <c r="O43" s="15" t="s">
        <v>51</v>
      </c>
      <c r="P43" s="16">
        <v>4.0000000000000001E-3</v>
      </c>
      <c r="Q43" s="15"/>
      <c r="R43" s="16" t="s">
        <v>3</v>
      </c>
      <c r="S43" s="15" t="s">
        <v>51</v>
      </c>
      <c r="T43" s="16">
        <v>2E-3</v>
      </c>
      <c r="U43" s="15" t="s">
        <v>51</v>
      </c>
      <c r="V43" s="40">
        <v>5.0000000000000001E-4</v>
      </c>
      <c r="W43" s="12"/>
      <c r="X43" s="14" t="s">
        <v>3</v>
      </c>
      <c r="Y43" s="12"/>
      <c r="Z43" s="14" t="s">
        <v>3</v>
      </c>
      <c r="AB43" s="59"/>
    </row>
    <row r="44" spans="1:28" ht="18.899999999999999" customHeight="1" x14ac:dyDescent="0.2">
      <c r="A44" s="70">
        <v>41</v>
      </c>
      <c r="B44" s="121" t="s">
        <v>169</v>
      </c>
      <c r="C44" s="12"/>
      <c r="D44" s="14" t="s">
        <v>3</v>
      </c>
      <c r="E44" s="12"/>
      <c r="F44" s="14" t="s">
        <v>3</v>
      </c>
      <c r="G44" s="15"/>
      <c r="H44" s="14" t="s">
        <v>3</v>
      </c>
      <c r="I44" s="12"/>
      <c r="J44" s="14" t="s">
        <v>3</v>
      </c>
      <c r="K44" s="12"/>
      <c r="L44" s="16" t="s">
        <v>3</v>
      </c>
      <c r="M44" s="15"/>
      <c r="N44" s="16" t="s">
        <v>3</v>
      </c>
      <c r="O44" s="15"/>
      <c r="P44" s="16" t="s">
        <v>3</v>
      </c>
      <c r="Q44" s="15"/>
      <c r="R44" s="14" t="s">
        <v>3</v>
      </c>
      <c r="S44" s="12"/>
      <c r="T44" s="14" t="s">
        <v>3</v>
      </c>
      <c r="U44" s="12"/>
      <c r="V44" s="14" t="s">
        <v>3</v>
      </c>
      <c r="W44" s="12"/>
      <c r="X44" s="14">
        <v>2.8</v>
      </c>
      <c r="Y44" s="12"/>
      <c r="Z44" s="14" t="s">
        <v>3</v>
      </c>
      <c r="AB44" s="59"/>
    </row>
    <row r="45" spans="1:28" ht="18.899999999999999" customHeight="1" x14ac:dyDescent="0.2">
      <c r="A45" s="74">
        <v>42</v>
      </c>
      <c r="B45" s="121" t="s">
        <v>169</v>
      </c>
      <c r="C45" s="12"/>
      <c r="D45" s="14" t="s">
        <v>3</v>
      </c>
      <c r="E45" s="12"/>
      <c r="F45" s="14" t="s">
        <v>3</v>
      </c>
      <c r="G45" s="15"/>
      <c r="H45" s="26" t="s">
        <v>3</v>
      </c>
      <c r="I45" s="12"/>
      <c r="J45" s="14" t="s">
        <v>3</v>
      </c>
      <c r="K45" s="19">
        <v>8</v>
      </c>
      <c r="L45" s="14" t="s">
        <v>3</v>
      </c>
      <c r="M45" s="12"/>
      <c r="N45" s="14" t="s">
        <v>3</v>
      </c>
      <c r="O45" s="12"/>
      <c r="P45" s="14" t="s">
        <v>3</v>
      </c>
      <c r="Q45" s="12"/>
      <c r="R45" s="14" t="s">
        <v>3</v>
      </c>
      <c r="S45" s="12"/>
      <c r="T45" s="14" t="s">
        <v>3</v>
      </c>
      <c r="U45" s="12"/>
      <c r="V45" s="14" t="s">
        <v>3</v>
      </c>
      <c r="W45" s="20"/>
      <c r="X45" s="23">
        <v>15</v>
      </c>
      <c r="Y45" s="12"/>
      <c r="Z45" s="14" t="s">
        <v>3</v>
      </c>
      <c r="AB45" s="59" t="s">
        <v>109</v>
      </c>
    </row>
    <row r="46" spans="1:28" ht="18.899999999999999" customHeight="1" x14ac:dyDescent="0.2">
      <c r="A46" s="70">
        <v>43</v>
      </c>
      <c r="B46" s="121" t="s">
        <v>169</v>
      </c>
      <c r="C46" s="12" t="s">
        <v>51</v>
      </c>
      <c r="D46" s="14">
        <v>0.01</v>
      </c>
      <c r="E46" s="12"/>
      <c r="F46" s="14" t="s">
        <v>3</v>
      </c>
      <c r="G46" s="15" t="s">
        <v>51</v>
      </c>
      <c r="H46" s="14">
        <v>0.01</v>
      </c>
      <c r="I46" s="12"/>
      <c r="J46" s="14" t="s">
        <v>3</v>
      </c>
      <c r="K46" s="12"/>
      <c r="L46" s="14" t="s">
        <v>3</v>
      </c>
      <c r="M46" s="12"/>
      <c r="N46" s="14" t="s">
        <v>3</v>
      </c>
      <c r="O46" s="12"/>
      <c r="P46" s="14" t="s">
        <v>3</v>
      </c>
      <c r="Q46" s="12"/>
      <c r="R46" s="14" t="s">
        <v>3</v>
      </c>
      <c r="S46" s="12"/>
      <c r="T46" s="14" t="s">
        <v>3</v>
      </c>
      <c r="U46" s="12"/>
      <c r="V46" s="14" t="s">
        <v>3</v>
      </c>
      <c r="W46" s="12"/>
      <c r="X46" s="14" t="s">
        <v>3</v>
      </c>
      <c r="Y46" s="12"/>
      <c r="Z46" s="14" t="s">
        <v>3</v>
      </c>
      <c r="AB46" s="59"/>
    </row>
    <row r="47" spans="1:28" ht="18.899999999999999" customHeight="1" x14ac:dyDescent="0.2">
      <c r="A47" s="74">
        <v>44</v>
      </c>
      <c r="B47" s="121" t="s">
        <v>169</v>
      </c>
      <c r="C47" s="51"/>
      <c r="D47" s="14">
        <v>0.01</v>
      </c>
      <c r="E47" s="12"/>
      <c r="F47" s="16" t="s">
        <v>3</v>
      </c>
      <c r="G47" s="45"/>
      <c r="H47" s="23">
        <v>0.11</v>
      </c>
      <c r="I47" s="12"/>
      <c r="J47" s="14" t="s">
        <v>3</v>
      </c>
      <c r="K47" s="12"/>
      <c r="L47" s="14" t="s">
        <v>3</v>
      </c>
      <c r="M47" s="12"/>
      <c r="N47" s="14" t="s">
        <v>3</v>
      </c>
      <c r="O47" s="12"/>
      <c r="P47" s="14" t="s">
        <v>3</v>
      </c>
      <c r="Q47" s="12"/>
      <c r="R47" s="14" t="s">
        <v>3</v>
      </c>
      <c r="S47" s="12"/>
      <c r="T47" s="14" t="s">
        <v>3</v>
      </c>
      <c r="U47" s="12"/>
      <c r="V47" s="14" t="s">
        <v>3</v>
      </c>
      <c r="W47" s="12"/>
      <c r="X47" s="14" t="s">
        <v>3</v>
      </c>
      <c r="Y47" s="12"/>
      <c r="Z47" s="14" t="s">
        <v>3</v>
      </c>
      <c r="AB47" s="59" t="s">
        <v>109</v>
      </c>
    </row>
    <row r="48" spans="1:28" ht="18.899999999999999" customHeight="1" x14ac:dyDescent="0.2">
      <c r="A48" s="74">
        <v>45</v>
      </c>
      <c r="B48" s="121" t="s">
        <v>170</v>
      </c>
      <c r="C48" s="12"/>
      <c r="D48" s="14" t="s">
        <v>3</v>
      </c>
      <c r="E48" s="12"/>
      <c r="F48" s="16" t="s">
        <v>3</v>
      </c>
      <c r="G48" s="15"/>
      <c r="H48" s="14" t="s">
        <v>3</v>
      </c>
      <c r="I48" s="12"/>
      <c r="J48" s="14" t="s">
        <v>3</v>
      </c>
      <c r="K48" s="12"/>
      <c r="L48" s="14" t="s">
        <v>3</v>
      </c>
      <c r="M48" s="12"/>
      <c r="N48" s="14" t="s">
        <v>3</v>
      </c>
      <c r="O48" s="12"/>
      <c r="P48" s="14" t="s">
        <v>3</v>
      </c>
      <c r="Q48" s="12"/>
      <c r="R48" s="14" t="s">
        <v>3</v>
      </c>
      <c r="S48" s="12"/>
      <c r="T48" s="14" t="s">
        <v>3</v>
      </c>
      <c r="U48" s="12"/>
      <c r="V48" s="14" t="s">
        <v>3</v>
      </c>
      <c r="W48" s="20"/>
      <c r="X48" s="23">
        <v>58</v>
      </c>
      <c r="Y48" s="12"/>
      <c r="Z48" s="14" t="s">
        <v>3</v>
      </c>
      <c r="AB48" s="59" t="s">
        <v>109</v>
      </c>
    </row>
    <row r="49" spans="1:28" ht="18.899999999999999" customHeight="1" x14ac:dyDescent="0.2">
      <c r="A49" s="70">
        <v>46</v>
      </c>
      <c r="B49" s="121" t="s">
        <v>170</v>
      </c>
      <c r="C49" s="12"/>
      <c r="D49" s="14" t="s">
        <v>3</v>
      </c>
      <c r="E49" s="12"/>
      <c r="F49" s="16">
        <v>4.0000000000000001E-3</v>
      </c>
      <c r="G49" s="15"/>
      <c r="H49" s="14" t="s">
        <v>3</v>
      </c>
      <c r="I49" s="12"/>
      <c r="J49" s="14" t="s">
        <v>3</v>
      </c>
      <c r="K49" s="12"/>
      <c r="L49" s="14" t="s">
        <v>3</v>
      </c>
      <c r="M49" s="12"/>
      <c r="N49" s="14" t="s">
        <v>3</v>
      </c>
      <c r="O49" s="12"/>
      <c r="P49" s="14" t="s">
        <v>3</v>
      </c>
      <c r="Q49" s="12"/>
      <c r="R49" s="14" t="s">
        <v>3</v>
      </c>
      <c r="S49" s="12"/>
      <c r="T49" s="14" t="s">
        <v>3</v>
      </c>
      <c r="U49" s="12"/>
      <c r="V49" s="14" t="s">
        <v>3</v>
      </c>
      <c r="W49" s="12"/>
      <c r="X49" s="14" t="s">
        <v>3</v>
      </c>
      <c r="Y49" s="12"/>
      <c r="Z49" s="14" t="s">
        <v>3</v>
      </c>
      <c r="AB49" s="59"/>
    </row>
    <row r="50" spans="1:28" ht="18.899999999999999" customHeight="1" x14ac:dyDescent="0.2">
      <c r="A50" s="74">
        <v>47</v>
      </c>
      <c r="B50" s="121" t="s">
        <v>170</v>
      </c>
      <c r="C50" s="12"/>
      <c r="D50" s="14" t="s">
        <v>3</v>
      </c>
      <c r="E50" s="20"/>
      <c r="F50" s="23">
        <v>1.0999999999999999E-2</v>
      </c>
      <c r="G50" s="15"/>
      <c r="H50" s="14" t="s">
        <v>3</v>
      </c>
      <c r="I50" s="12"/>
      <c r="J50" s="14" t="s">
        <v>3</v>
      </c>
      <c r="K50" s="12"/>
      <c r="L50" s="14" t="s">
        <v>3</v>
      </c>
      <c r="M50" s="12" t="s">
        <v>51</v>
      </c>
      <c r="N50" s="14">
        <v>2E-3</v>
      </c>
      <c r="O50" s="15" t="s">
        <v>51</v>
      </c>
      <c r="P50" s="16">
        <v>4.0000000000000001E-3</v>
      </c>
      <c r="Q50" s="12"/>
      <c r="R50" s="14" t="s">
        <v>3</v>
      </c>
      <c r="S50" s="20"/>
      <c r="T50" s="23">
        <v>3.6999999999999998E-2</v>
      </c>
      <c r="U50" s="20"/>
      <c r="V50" s="23">
        <v>4.7E-2</v>
      </c>
      <c r="W50" s="12"/>
      <c r="X50" s="14" t="s">
        <v>3</v>
      </c>
      <c r="Y50" s="12"/>
      <c r="Z50" s="14" t="s">
        <v>3</v>
      </c>
      <c r="AB50" s="59" t="s">
        <v>109</v>
      </c>
    </row>
    <row r="51" spans="1:28" ht="18.899999999999999" customHeight="1" x14ac:dyDescent="0.2">
      <c r="A51" s="74">
        <v>48</v>
      </c>
      <c r="B51" s="121" t="s">
        <v>170</v>
      </c>
      <c r="C51" s="12"/>
      <c r="D51" s="14" t="s">
        <v>3</v>
      </c>
      <c r="E51" s="12"/>
      <c r="F51" s="14" t="s">
        <v>3</v>
      </c>
      <c r="G51" s="15"/>
      <c r="H51" s="14" t="s">
        <v>3</v>
      </c>
      <c r="I51" s="12"/>
      <c r="J51" s="14" t="s">
        <v>3</v>
      </c>
      <c r="K51" s="12"/>
      <c r="L51" s="14" t="s">
        <v>3</v>
      </c>
      <c r="M51" s="12" t="s">
        <v>51</v>
      </c>
      <c r="N51" s="14">
        <v>2E-3</v>
      </c>
      <c r="O51" s="15" t="s">
        <v>51</v>
      </c>
      <c r="P51" s="16">
        <v>4.0000000000000001E-3</v>
      </c>
      <c r="Q51" s="12"/>
      <c r="R51" s="32">
        <v>1E-3</v>
      </c>
      <c r="S51" s="35"/>
      <c r="T51" s="14">
        <v>1.2999999999999999E-2</v>
      </c>
      <c r="U51" s="20"/>
      <c r="V51" s="23">
        <v>3.1E-2</v>
      </c>
      <c r="W51" s="12"/>
      <c r="X51" s="14" t="s">
        <v>3</v>
      </c>
      <c r="Y51" s="12"/>
      <c r="Z51" s="14" t="s">
        <v>3</v>
      </c>
      <c r="AB51" s="59" t="s">
        <v>109</v>
      </c>
    </row>
    <row r="52" spans="1:28" ht="18.899999999999999" customHeight="1" x14ac:dyDescent="0.2">
      <c r="A52" s="70">
        <v>49</v>
      </c>
      <c r="B52" s="121" t="s">
        <v>170</v>
      </c>
      <c r="C52" s="12"/>
      <c r="D52" s="14" t="s">
        <v>3</v>
      </c>
      <c r="E52" s="12"/>
      <c r="F52" s="14" t="s">
        <v>3</v>
      </c>
      <c r="G52" s="15"/>
      <c r="H52" s="14" t="s">
        <v>3</v>
      </c>
      <c r="I52" s="12"/>
      <c r="J52" s="14" t="s">
        <v>3</v>
      </c>
      <c r="K52" s="12"/>
      <c r="L52" s="14" t="s">
        <v>3</v>
      </c>
      <c r="M52" s="12"/>
      <c r="N52" s="14" t="s">
        <v>3</v>
      </c>
      <c r="O52" s="12"/>
      <c r="P52" s="14" t="s">
        <v>3</v>
      </c>
      <c r="Q52" s="12"/>
      <c r="R52" s="14" t="s">
        <v>3</v>
      </c>
      <c r="S52" s="12"/>
      <c r="T52" s="14" t="s">
        <v>3</v>
      </c>
      <c r="U52" s="12"/>
      <c r="V52" s="14" t="s">
        <v>110</v>
      </c>
      <c r="W52" s="12"/>
      <c r="X52" s="14">
        <v>10</v>
      </c>
      <c r="Y52" s="12"/>
      <c r="Z52" s="14" t="s">
        <v>3</v>
      </c>
      <c r="AB52" s="59"/>
    </row>
    <row r="53" spans="1:28" ht="18.899999999999999" customHeight="1" x14ac:dyDescent="0.2">
      <c r="A53" s="70">
        <v>50</v>
      </c>
      <c r="B53" s="121" t="s">
        <v>170</v>
      </c>
      <c r="C53" s="12"/>
      <c r="D53" s="14" t="s">
        <v>3</v>
      </c>
      <c r="E53" s="12"/>
      <c r="F53" s="14" t="s">
        <v>3</v>
      </c>
      <c r="G53" s="15"/>
      <c r="H53" s="14" t="s">
        <v>3</v>
      </c>
      <c r="I53" s="12"/>
      <c r="J53" s="14" t="s">
        <v>3</v>
      </c>
      <c r="K53" s="12"/>
      <c r="L53" s="14" t="s">
        <v>3</v>
      </c>
      <c r="M53" s="12"/>
      <c r="N53" s="14" t="s">
        <v>3</v>
      </c>
      <c r="O53" s="12"/>
      <c r="P53" s="14" t="s">
        <v>3</v>
      </c>
      <c r="Q53" s="12"/>
      <c r="R53" s="14" t="s">
        <v>3</v>
      </c>
      <c r="S53" s="12"/>
      <c r="T53" s="14" t="s">
        <v>3</v>
      </c>
      <c r="U53" s="12"/>
      <c r="V53" s="14" t="s">
        <v>110</v>
      </c>
      <c r="W53" s="12"/>
      <c r="X53" s="14">
        <v>10</v>
      </c>
      <c r="Y53" s="12"/>
      <c r="Z53" s="14" t="s">
        <v>3</v>
      </c>
      <c r="AB53" s="59"/>
    </row>
    <row r="54" spans="1:28" ht="18.899999999999999" customHeight="1" x14ac:dyDescent="0.2">
      <c r="A54" s="74">
        <v>51</v>
      </c>
      <c r="B54" s="121" t="s">
        <v>170</v>
      </c>
      <c r="C54" s="12"/>
      <c r="D54" s="14" t="s">
        <v>3</v>
      </c>
      <c r="E54" s="12"/>
      <c r="F54" s="14" t="s">
        <v>3</v>
      </c>
      <c r="G54" s="15"/>
      <c r="H54" s="14" t="s">
        <v>3</v>
      </c>
      <c r="I54" s="12"/>
      <c r="J54" s="14" t="s">
        <v>3</v>
      </c>
      <c r="K54" s="12"/>
      <c r="L54" s="14" t="s">
        <v>3</v>
      </c>
      <c r="M54" s="12" t="s">
        <v>52</v>
      </c>
      <c r="N54" s="14">
        <v>2E-3</v>
      </c>
      <c r="O54" s="15" t="s">
        <v>52</v>
      </c>
      <c r="P54" s="16">
        <v>4.0000000000000001E-3</v>
      </c>
      <c r="Q54" s="12"/>
      <c r="R54" s="14">
        <v>6.9999999999999999E-4</v>
      </c>
      <c r="S54" s="12"/>
      <c r="T54" s="14">
        <v>3.0000000000000001E-3</v>
      </c>
      <c r="U54" s="20"/>
      <c r="V54" s="23">
        <v>1.7999999999999999E-2</v>
      </c>
      <c r="W54" s="12"/>
      <c r="X54" s="14" t="s">
        <v>3</v>
      </c>
      <c r="Y54" s="12"/>
      <c r="Z54" s="14" t="s">
        <v>3</v>
      </c>
      <c r="AB54" s="59" t="s">
        <v>111</v>
      </c>
    </row>
    <row r="55" spans="1:28" ht="18.899999999999999" customHeight="1" x14ac:dyDescent="0.2">
      <c r="A55" s="74">
        <v>52</v>
      </c>
      <c r="B55" s="121" t="s">
        <v>170</v>
      </c>
      <c r="C55" s="12"/>
      <c r="D55" s="14" t="s">
        <v>3</v>
      </c>
      <c r="E55" s="12"/>
      <c r="F55" s="14" t="s">
        <v>3</v>
      </c>
      <c r="G55" s="15"/>
      <c r="H55" s="14" t="s">
        <v>3</v>
      </c>
      <c r="I55" s="12"/>
      <c r="J55" s="14" t="s">
        <v>3</v>
      </c>
      <c r="K55" s="12"/>
      <c r="L55" s="14" t="s">
        <v>3</v>
      </c>
      <c r="M55" s="12" t="s">
        <v>53</v>
      </c>
      <c r="N55" s="14">
        <v>2E-3</v>
      </c>
      <c r="O55" s="15" t="s">
        <v>53</v>
      </c>
      <c r="P55" s="16">
        <v>4.0000000000000001E-3</v>
      </c>
      <c r="Q55" s="12"/>
      <c r="R55" s="32">
        <v>1E-3</v>
      </c>
      <c r="S55" s="15" t="s">
        <v>53</v>
      </c>
      <c r="T55" s="16">
        <v>2E-3</v>
      </c>
      <c r="U55" s="20"/>
      <c r="V55" s="23">
        <v>1.6E-2</v>
      </c>
      <c r="W55" s="12"/>
      <c r="X55" s="14" t="s">
        <v>3</v>
      </c>
      <c r="Y55" s="12"/>
      <c r="Z55" s="14" t="s">
        <v>3</v>
      </c>
      <c r="AB55" s="59" t="s">
        <v>112</v>
      </c>
    </row>
    <row r="56" spans="1:28" ht="18.899999999999999" customHeight="1" x14ac:dyDescent="0.2">
      <c r="A56" s="74">
        <v>53</v>
      </c>
      <c r="B56" s="121" t="s">
        <v>170</v>
      </c>
      <c r="C56" s="12"/>
      <c r="D56" s="14" t="s">
        <v>3</v>
      </c>
      <c r="E56" s="12"/>
      <c r="F56" s="14" t="s">
        <v>3</v>
      </c>
      <c r="G56" s="15"/>
      <c r="H56" s="14" t="s">
        <v>3</v>
      </c>
      <c r="I56" s="12"/>
      <c r="J56" s="33" t="s">
        <v>3</v>
      </c>
      <c r="K56" s="12"/>
      <c r="L56" s="14" t="s">
        <v>3</v>
      </c>
      <c r="M56" s="12" t="s">
        <v>53</v>
      </c>
      <c r="N56" s="14">
        <v>2E-3</v>
      </c>
      <c r="O56" s="20"/>
      <c r="P56" s="31">
        <v>0.1</v>
      </c>
      <c r="Q56" s="18" t="s">
        <v>53</v>
      </c>
      <c r="R56" s="14">
        <v>5.0000000000000001E-4</v>
      </c>
      <c r="S56" s="12"/>
      <c r="T56" s="14" t="s">
        <v>3</v>
      </c>
      <c r="U56" s="12"/>
      <c r="V56" s="14" t="s">
        <v>3</v>
      </c>
      <c r="W56" s="12"/>
      <c r="X56" s="14" t="s">
        <v>3</v>
      </c>
      <c r="Y56" s="34"/>
      <c r="Z56" s="14" t="s">
        <v>3</v>
      </c>
      <c r="AB56" s="59" t="s">
        <v>112</v>
      </c>
    </row>
    <row r="57" spans="1:28" ht="18.899999999999999" customHeight="1" x14ac:dyDescent="0.2">
      <c r="A57" s="70">
        <v>54</v>
      </c>
      <c r="B57" s="125" t="s">
        <v>231</v>
      </c>
      <c r="C57" s="12"/>
      <c r="D57" s="14" t="s">
        <v>3</v>
      </c>
      <c r="E57" s="12"/>
      <c r="F57" s="14" t="s">
        <v>3</v>
      </c>
      <c r="G57" s="15"/>
      <c r="H57" s="14" t="s">
        <v>3</v>
      </c>
      <c r="I57" s="12"/>
      <c r="J57" s="14">
        <v>6.0000000000000001E-3</v>
      </c>
      <c r="K57" s="12"/>
      <c r="L57" s="14" t="s">
        <v>3</v>
      </c>
      <c r="M57" s="12"/>
      <c r="N57" s="14" t="s">
        <v>3</v>
      </c>
      <c r="O57" s="12"/>
      <c r="P57" s="14" t="s">
        <v>3</v>
      </c>
      <c r="Q57" s="12"/>
      <c r="R57" s="14" t="s">
        <v>3</v>
      </c>
      <c r="S57" s="12"/>
      <c r="T57" s="14" t="s">
        <v>3</v>
      </c>
      <c r="U57" s="12"/>
      <c r="V57" s="14" t="s">
        <v>3</v>
      </c>
      <c r="W57" s="12"/>
      <c r="X57" s="14" t="s">
        <v>3</v>
      </c>
      <c r="Y57" s="12"/>
      <c r="Z57" s="14" t="s">
        <v>3</v>
      </c>
      <c r="AB57" s="59"/>
    </row>
    <row r="58" spans="1:28" s="11" customFormat="1" ht="18.899999999999999" customHeight="1" x14ac:dyDescent="0.2">
      <c r="A58" s="74">
        <v>55</v>
      </c>
      <c r="B58" s="125" t="s">
        <v>231</v>
      </c>
      <c r="C58" s="12"/>
      <c r="D58" s="14" t="s">
        <v>3</v>
      </c>
      <c r="E58" s="12"/>
      <c r="F58" s="14" t="s">
        <v>3</v>
      </c>
      <c r="G58" s="15"/>
      <c r="H58" s="14" t="s">
        <v>3</v>
      </c>
      <c r="I58" s="20"/>
      <c r="J58" s="46">
        <v>0.05</v>
      </c>
      <c r="K58" s="12"/>
      <c r="L58" s="14" t="s">
        <v>3</v>
      </c>
      <c r="M58" s="12"/>
      <c r="N58" s="14" t="s">
        <v>3</v>
      </c>
      <c r="O58" s="12"/>
      <c r="P58" s="14" t="s">
        <v>3</v>
      </c>
      <c r="Q58" s="12"/>
      <c r="R58" s="14" t="s">
        <v>3</v>
      </c>
      <c r="S58" s="12"/>
      <c r="T58" s="14" t="s">
        <v>3</v>
      </c>
      <c r="U58" s="12"/>
      <c r="V58" s="14" t="s">
        <v>3</v>
      </c>
      <c r="W58" s="12"/>
      <c r="X58" s="14" t="s">
        <v>3</v>
      </c>
      <c r="Y58" s="24"/>
      <c r="Z58" s="14" t="s">
        <v>3</v>
      </c>
      <c r="AA58" s="73"/>
      <c r="AB58" s="59" t="s">
        <v>112</v>
      </c>
    </row>
    <row r="59" spans="1:28" s="11" customFormat="1" ht="18.899999999999999" customHeight="1" x14ac:dyDescent="0.2">
      <c r="A59" s="74">
        <v>56</v>
      </c>
      <c r="B59" s="121" t="s">
        <v>173</v>
      </c>
      <c r="C59" s="12"/>
      <c r="D59" s="14" t="s">
        <v>3</v>
      </c>
      <c r="E59" s="12"/>
      <c r="F59" s="14" t="s">
        <v>3</v>
      </c>
      <c r="G59" s="15"/>
      <c r="H59" s="14" t="s">
        <v>3</v>
      </c>
      <c r="I59" s="20"/>
      <c r="J59" s="23">
        <v>1.2999999999999999E-2</v>
      </c>
      <c r="K59" s="12"/>
      <c r="L59" s="16" t="s">
        <v>3</v>
      </c>
      <c r="M59" s="15"/>
      <c r="N59" s="16" t="s">
        <v>3</v>
      </c>
      <c r="O59" s="15"/>
      <c r="P59" s="16" t="s">
        <v>3</v>
      </c>
      <c r="Q59" s="15"/>
      <c r="R59" s="14" t="s">
        <v>3</v>
      </c>
      <c r="S59" s="12"/>
      <c r="T59" s="16" t="s">
        <v>3</v>
      </c>
      <c r="U59" s="15"/>
      <c r="V59" s="14" t="s">
        <v>3</v>
      </c>
      <c r="W59" s="12"/>
      <c r="X59" s="14" t="s">
        <v>3</v>
      </c>
      <c r="Y59" s="15"/>
      <c r="Z59" s="14" t="s">
        <v>3</v>
      </c>
      <c r="AA59" s="73"/>
      <c r="AB59" s="59" t="s">
        <v>112</v>
      </c>
    </row>
    <row r="60" spans="1:28" s="11" customFormat="1" ht="18.899999999999999" customHeight="1" x14ac:dyDescent="0.2">
      <c r="A60" s="74">
        <v>57</v>
      </c>
      <c r="B60" s="121" t="s">
        <v>173</v>
      </c>
      <c r="C60" s="12"/>
      <c r="D60" s="14" t="s">
        <v>3</v>
      </c>
      <c r="E60" s="12"/>
      <c r="F60" s="14" t="s">
        <v>3</v>
      </c>
      <c r="G60" s="15"/>
      <c r="H60" s="14" t="s">
        <v>3</v>
      </c>
      <c r="I60" s="20"/>
      <c r="J60" s="23">
        <v>1.6E-2</v>
      </c>
      <c r="K60" s="12"/>
      <c r="L60" s="16" t="s">
        <v>3</v>
      </c>
      <c r="M60" s="15"/>
      <c r="N60" s="16" t="s">
        <v>3</v>
      </c>
      <c r="O60" s="15"/>
      <c r="P60" s="32" t="s">
        <v>3</v>
      </c>
      <c r="Q60" s="35"/>
      <c r="R60" s="14" t="s">
        <v>3</v>
      </c>
      <c r="S60" s="12"/>
      <c r="T60" s="16" t="s">
        <v>3</v>
      </c>
      <c r="U60" s="15"/>
      <c r="V60" s="14" t="s">
        <v>3</v>
      </c>
      <c r="W60" s="12"/>
      <c r="X60" s="14" t="s">
        <v>3</v>
      </c>
      <c r="Y60" s="15"/>
      <c r="Z60" s="14" t="s">
        <v>3</v>
      </c>
      <c r="AA60" s="73"/>
      <c r="AB60" s="59" t="s">
        <v>112</v>
      </c>
    </row>
    <row r="61" spans="1:28" s="11" customFormat="1" ht="18.899999999999999" customHeight="1" x14ac:dyDescent="0.2">
      <c r="A61" s="74">
        <v>58</v>
      </c>
      <c r="B61" s="121" t="s">
        <v>173</v>
      </c>
      <c r="C61" s="35"/>
      <c r="D61" s="14" t="s">
        <v>3</v>
      </c>
      <c r="E61" s="12"/>
      <c r="F61" s="14" t="s">
        <v>3</v>
      </c>
      <c r="G61" s="15"/>
      <c r="H61" s="14" t="s">
        <v>3</v>
      </c>
      <c r="I61" s="20"/>
      <c r="J61" s="23">
        <v>1.2E-2</v>
      </c>
      <c r="K61" s="12"/>
      <c r="L61" s="16" t="s">
        <v>3</v>
      </c>
      <c r="M61" s="15"/>
      <c r="N61" s="16" t="s">
        <v>3</v>
      </c>
      <c r="O61" s="15"/>
      <c r="P61" s="16" t="s">
        <v>3</v>
      </c>
      <c r="Q61" s="15"/>
      <c r="R61" s="16" t="s">
        <v>3</v>
      </c>
      <c r="S61" s="15"/>
      <c r="T61" s="16" t="s">
        <v>3</v>
      </c>
      <c r="U61" s="15"/>
      <c r="V61" s="32" t="s">
        <v>3</v>
      </c>
      <c r="W61" s="12"/>
      <c r="X61" s="14" t="s">
        <v>3</v>
      </c>
      <c r="Y61" s="15"/>
      <c r="Z61" s="14" t="s">
        <v>3</v>
      </c>
      <c r="AA61" s="73"/>
      <c r="AB61" s="59" t="s">
        <v>112</v>
      </c>
    </row>
    <row r="62" spans="1:28" s="11" customFormat="1" ht="18.899999999999999" customHeight="1" x14ac:dyDescent="0.2">
      <c r="A62" s="70">
        <v>59</v>
      </c>
      <c r="B62" s="122" t="s">
        <v>228</v>
      </c>
      <c r="C62" s="15"/>
      <c r="D62" s="14" t="s">
        <v>3</v>
      </c>
      <c r="E62" s="12"/>
      <c r="F62" s="14" t="s">
        <v>3</v>
      </c>
      <c r="G62" s="15"/>
      <c r="H62" s="14" t="s">
        <v>3</v>
      </c>
      <c r="I62" s="12"/>
      <c r="J62" s="14" t="s">
        <v>3</v>
      </c>
      <c r="K62" s="51" t="s">
        <v>113</v>
      </c>
      <c r="L62" s="16">
        <v>2.0000000000000001E-4</v>
      </c>
      <c r="M62" s="15"/>
      <c r="N62" s="16">
        <v>1.1000000000000001E-3</v>
      </c>
      <c r="O62" s="15"/>
      <c r="P62" s="39">
        <v>1E-3</v>
      </c>
      <c r="Q62" s="15"/>
      <c r="R62" s="16">
        <v>1.1999999999999999E-3</v>
      </c>
      <c r="S62" s="15"/>
      <c r="T62" s="16">
        <v>2.3E-2</v>
      </c>
      <c r="U62" s="15"/>
      <c r="V62" s="32">
        <v>2.5999999999999999E-3</v>
      </c>
      <c r="W62" s="12"/>
      <c r="X62" s="14" t="s">
        <v>3</v>
      </c>
      <c r="Y62" s="12"/>
      <c r="Z62" s="14" t="s">
        <v>3</v>
      </c>
      <c r="AA62" s="73"/>
      <c r="AB62" s="59"/>
    </row>
    <row r="63" spans="1:28" s="11" customFormat="1" ht="18.899999999999999" customHeight="1" x14ac:dyDescent="0.2">
      <c r="A63" s="70">
        <v>60</v>
      </c>
      <c r="B63" s="122" t="s">
        <v>228</v>
      </c>
      <c r="C63" s="15"/>
      <c r="D63" s="14" t="s">
        <v>3</v>
      </c>
      <c r="E63" s="12"/>
      <c r="F63" s="14" t="s">
        <v>3</v>
      </c>
      <c r="G63" s="15"/>
      <c r="H63" s="14" t="s">
        <v>3</v>
      </c>
      <c r="I63" s="12"/>
      <c r="J63" s="14" t="s">
        <v>3</v>
      </c>
      <c r="K63" s="51" t="s">
        <v>113</v>
      </c>
      <c r="L63" s="16">
        <v>2.0000000000000001E-4</v>
      </c>
      <c r="M63" s="15"/>
      <c r="N63" s="16">
        <v>5.9999999999999995E-4</v>
      </c>
      <c r="O63" s="15"/>
      <c r="P63" s="16">
        <v>1.6000000000000001E-3</v>
      </c>
      <c r="Q63" s="15"/>
      <c r="R63" s="16">
        <v>8.0000000000000004E-4</v>
      </c>
      <c r="S63" s="15"/>
      <c r="T63" s="16">
        <v>2.5000000000000001E-2</v>
      </c>
      <c r="U63" s="15"/>
      <c r="V63" s="32">
        <v>1.6999999999999999E-3</v>
      </c>
      <c r="W63" s="12"/>
      <c r="X63" s="14" t="s">
        <v>3</v>
      </c>
      <c r="Y63" s="12"/>
      <c r="Z63" s="14" t="s">
        <v>3</v>
      </c>
      <c r="AA63" s="73"/>
      <c r="AB63" s="59"/>
    </row>
    <row r="64" spans="1:28" s="11" customFormat="1" ht="18.899999999999999" customHeight="1" x14ac:dyDescent="0.2">
      <c r="A64" s="70">
        <v>61</v>
      </c>
      <c r="B64" s="122" t="s">
        <v>228</v>
      </c>
      <c r="C64" s="15"/>
      <c r="D64" s="14" t="s">
        <v>3</v>
      </c>
      <c r="E64" s="12"/>
      <c r="F64" s="14" t="s">
        <v>3</v>
      </c>
      <c r="G64" s="15"/>
      <c r="H64" s="14" t="s">
        <v>3</v>
      </c>
      <c r="I64" s="12"/>
      <c r="J64" s="14" t="s">
        <v>3</v>
      </c>
      <c r="K64" s="51" t="s">
        <v>113</v>
      </c>
      <c r="L64" s="16">
        <v>2.0000000000000001E-4</v>
      </c>
      <c r="M64" s="51" t="s">
        <v>113</v>
      </c>
      <c r="N64" s="16">
        <v>2.0000000000000001E-4</v>
      </c>
      <c r="O64" s="51" t="s">
        <v>113</v>
      </c>
      <c r="P64" s="16">
        <v>2.0000000000000001E-4</v>
      </c>
      <c r="Q64" s="51" t="s">
        <v>113</v>
      </c>
      <c r="R64" s="16">
        <v>2.0000000000000001E-4</v>
      </c>
      <c r="S64" s="15" t="s">
        <v>113</v>
      </c>
      <c r="T64" s="16">
        <v>1E-3</v>
      </c>
      <c r="U64" s="15"/>
      <c r="V64" s="32">
        <v>2.0000000000000001E-4</v>
      </c>
      <c r="W64" s="12"/>
      <c r="X64" s="14" t="s">
        <v>3</v>
      </c>
      <c r="Y64" s="12"/>
      <c r="Z64" s="14" t="s">
        <v>3</v>
      </c>
      <c r="AA64" s="73"/>
      <c r="AB64" s="59"/>
    </row>
    <row r="65" spans="1:28" s="11" customFormat="1" ht="18.899999999999999" customHeight="1" x14ac:dyDescent="0.2">
      <c r="A65" s="74">
        <v>62</v>
      </c>
      <c r="B65" s="121" t="s">
        <v>175</v>
      </c>
      <c r="C65" s="15"/>
      <c r="D65" s="14" t="s">
        <v>3</v>
      </c>
      <c r="E65" s="12"/>
      <c r="F65" s="14" t="s">
        <v>3</v>
      </c>
      <c r="G65" s="15"/>
      <c r="H65" s="14" t="s">
        <v>3</v>
      </c>
      <c r="I65" s="12"/>
      <c r="J65" s="14" t="s">
        <v>3</v>
      </c>
      <c r="K65" s="20"/>
      <c r="L65" s="21">
        <v>2.0999999999999999E-3</v>
      </c>
      <c r="M65" s="12" t="s">
        <v>113</v>
      </c>
      <c r="N65" s="14">
        <v>2E-3</v>
      </c>
      <c r="O65" s="15" t="s">
        <v>113</v>
      </c>
      <c r="P65" s="16">
        <v>4.0000000000000001E-3</v>
      </c>
      <c r="Q65" s="36"/>
      <c r="R65" s="32" t="s">
        <v>3</v>
      </c>
      <c r="S65" s="36"/>
      <c r="T65" s="16">
        <v>2E-3</v>
      </c>
      <c r="U65" s="15" t="s">
        <v>113</v>
      </c>
      <c r="V65" s="40">
        <v>5.0000000000000001E-4</v>
      </c>
      <c r="W65" s="12"/>
      <c r="X65" s="14" t="s">
        <v>3</v>
      </c>
      <c r="Y65" s="12"/>
      <c r="Z65" s="14" t="s">
        <v>3</v>
      </c>
      <c r="AA65" s="73"/>
      <c r="AB65" s="59" t="s">
        <v>114</v>
      </c>
    </row>
    <row r="66" spans="1:28" s="11" customFormat="1" ht="18.899999999999999" customHeight="1" x14ac:dyDescent="0.2">
      <c r="A66" s="70">
        <v>63</v>
      </c>
      <c r="B66" s="122" t="s">
        <v>175</v>
      </c>
      <c r="C66" s="12"/>
      <c r="D66" s="14" t="s">
        <v>3</v>
      </c>
      <c r="E66" s="12"/>
      <c r="F66" s="14" t="s">
        <v>3</v>
      </c>
      <c r="G66" s="15"/>
      <c r="H66" s="14" t="s">
        <v>3</v>
      </c>
      <c r="I66" s="12"/>
      <c r="J66" s="14" t="s">
        <v>3</v>
      </c>
      <c r="K66" s="12"/>
      <c r="L66" s="14">
        <v>2.0000000000000001E-4</v>
      </c>
      <c r="M66" s="12" t="s">
        <v>113</v>
      </c>
      <c r="N66" s="14">
        <v>2E-3</v>
      </c>
      <c r="O66" s="15"/>
      <c r="P66" s="16">
        <v>4.0000000000000001E-3</v>
      </c>
      <c r="Q66" s="18" t="s">
        <v>113</v>
      </c>
      <c r="R66" s="14">
        <v>5.0000000000000001E-4</v>
      </c>
      <c r="S66" s="12"/>
      <c r="T66" s="17">
        <v>1.9E-2</v>
      </c>
      <c r="U66" s="15" t="s">
        <v>113</v>
      </c>
      <c r="V66" s="40">
        <v>5.0000000000000001E-4</v>
      </c>
      <c r="W66" s="12"/>
      <c r="X66" s="14" t="s">
        <v>3</v>
      </c>
      <c r="Y66" s="12"/>
      <c r="Z66" s="14" t="s">
        <v>3</v>
      </c>
      <c r="AA66" s="73"/>
      <c r="AB66" s="59"/>
    </row>
    <row r="67" spans="1:28" s="11" customFormat="1" ht="18.899999999999999" customHeight="1" x14ac:dyDescent="0.2">
      <c r="A67" s="70">
        <v>64</v>
      </c>
      <c r="B67" s="122" t="s">
        <v>175</v>
      </c>
      <c r="C67" s="12"/>
      <c r="D67" s="14" t="s">
        <v>3</v>
      </c>
      <c r="E67" s="12"/>
      <c r="F67" s="14" t="s">
        <v>3</v>
      </c>
      <c r="G67" s="15"/>
      <c r="H67" s="14" t="s">
        <v>3</v>
      </c>
      <c r="I67" s="12"/>
      <c r="J67" s="14" t="s">
        <v>3</v>
      </c>
      <c r="K67" s="12" t="s">
        <v>113</v>
      </c>
      <c r="L67" s="14">
        <v>2.0000000000000001E-4</v>
      </c>
      <c r="M67" s="12" t="s">
        <v>113</v>
      </c>
      <c r="N67" s="14">
        <v>2E-3</v>
      </c>
      <c r="O67" s="15" t="s">
        <v>113</v>
      </c>
      <c r="P67" s="16">
        <v>4.0000000000000001E-3</v>
      </c>
      <c r="Q67" s="15"/>
      <c r="R67" s="16">
        <v>8.9999999999999998E-4</v>
      </c>
      <c r="S67" s="15"/>
      <c r="T67" s="17">
        <v>1.0999999999999999E-2</v>
      </c>
      <c r="U67" s="15" t="s">
        <v>113</v>
      </c>
      <c r="V67" s="40">
        <v>5.0000000000000001E-4</v>
      </c>
      <c r="W67" s="12"/>
      <c r="X67" s="14" t="s">
        <v>3</v>
      </c>
      <c r="Y67" s="12"/>
      <c r="Z67" s="14" t="s">
        <v>3</v>
      </c>
      <c r="AA67" s="73"/>
      <c r="AB67" s="59"/>
    </row>
    <row r="68" spans="1:28" s="11" customFormat="1" ht="18.899999999999999" customHeight="1" x14ac:dyDescent="0.2">
      <c r="A68" s="74">
        <v>65</v>
      </c>
      <c r="B68" s="122" t="s">
        <v>176</v>
      </c>
      <c r="C68" s="15"/>
      <c r="D68" s="14" t="s">
        <v>3</v>
      </c>
      <c r="E68" s="12"/>
      <c r="F68" s="14" t="s">
        <v>3</v>
      </c>
      <c r="G68" s="15"/>
      <c r="H68" s="14" t="s">
        <v>3</v>
      </c>
      <c r="I68" s="12"/>
      <c r="J68" s="14" t="s">
        <v>3</v>
      </c>
      <c r="K68" s="12"/>
      <c r="L68" s="14" t="s">
        <v>3</v>
      </c>
      <c r="M68" s="12" t="s">
        <v>113</v>
      </c>
      <c r="N68" s="14">
        <v>2E-3</v>
      </c>
      <c r="O68" s="15" t="s">
        <v>113</v>
      </c>
      <c r="P68" s="16">
        <v>4.0000000000000001E-3</v>
      </c>
      <c r="Q68" s="18" t="s">
        <v>113</v>
      </c>
      <c r="R68" s="14">
        <v>5.0000000000000001E-4</v>
      </c>
      <c r="S68" s="15" t="s">
        <v>113</v>
      </c>
      <c r="T68" s="16">
        <v>2E-3</v>
      </c>
      <c r="U68" s="48"/>
      <c r="V68" s="21">
        <v>2.1000000000000001E-2</v>
      </c>
      <c r="W68" s="12"/>
      <c r="X68" s="14" t="s">
        <v>3</v>
      </c>
      <c r="Y68" s="12"/>
      <c r="Z68" s="14" t="s">
        <v>3</v>
      </c>
      <c r="AA68" s="73"/>
      <c r="AB68" s="59" t="s">
        <v>114</v>
      </c>
    </row>
    <row r="69" spans="1:28" s="11" customFormat="1" ht="18.899999999999999" customHeight="1" x14ac:dyDescent="0.2">
      <c r="A69" s="74">
        <v>66</v>
      </c>
      <c r="B69" s="121" t="s">
        <v>176</v>
      </c>
      <c r="C69" s="15"/>
      <c r="D69" s="14" t="s">
        <v>3</v>
      </c>
      <c r="E69" s="12"/>
      <c r="F69" s="14" t="s">
        <v>3</v>
      </c>
      <c r="G69" s="15"/>
      <c r="H69" s="14" t="s">
        <v>3</v>
      </c>
      <c r="I69" s="12"/>
      <c r="J69" s="14" t="s">
        <v>3</v>
      </c>
      <c r="K69" s="12"/>
      <c r="L69" s="14" t="s">
        <v>3</v>
      </c>
      <c r="M69" s="12" t="s">
        <v>113</v>
      </c>
      <c r="N69" s="14">
        <v>2E-3</v>
      </c>
      <c r="O69" s="15" t="s">
        <v>113</v>
      </c>
      <c r="P69" s="16">
        <v>4.0000000000000001E-3</v>
      </c>
      <c r="Q69" s="18" t="s">
        <v>113</v>
      </c>
      <c r="R69" s="14">
        <v>5.0000000000000001E-4</v>
      </c>
      <c r="S69" s="15" t="s">
        <v>113</v>
      </c>
      <c r="T69" s="16">
        <v>2E-3</v>
      </c>
      <c r="U69" s="45"/>
      <c r="V69" s="21">
        <v>2.5000000000000001E-2</v>
      </c>
      <c r="W69" s="12"/>
      <c r="X69" s="14" t="s">
        <v>3</v>
      </c>
      <c r="Y69" s="12"/>
      <c r="Z69" s="14" t="s">
        <v>3</v>
      </c>
      <c r="AA69" s="73"/>
      <c r="AB69" s="59" t="s">
        <v>114</v>
      </c>
    </row>
    <row r="70" spans="1:28" s="11" customFormat="1" ht="18.899999999999999" customHeight="1" x14ac:dyDescent="0.2">
      <c r="A70" s="74">
        <v>67</v>
      </c>
      <c r="B70" s="121" t="s">
        <v>221</v>
      </c>
      <c r="C70" s="15"/>
      <c r="D70" s="14" t="s">
        <v>3</v>
      </c>
      <c r="E70" s="12"/>
      <c r="F70" s="14" t="s">
        <v>3</v>
      </c>
      <c r="G70" s="15"/>
      <c r="H70" s="14" t="s">
        <v>3</v>
      </c>
      <c r="I70" s="12"/>
      <c r="J70" s="14" t="s">
        <v>3</v>
      </c>
      <c r="K70" s="12"/>
      <c r="L70" s="14" t="s">
        <v>3</v>
      </c>
      <c r="M70" s="12" t="s">
        <v>54</v>
      </c>
      <c r="N70" s="14">
        <v>2E-3</v>
      </c>
      <c r="O70" s="15" t="s">
        <v>54</v>
      </c>
      <c r="P70" s="16">
        <v>4.0000000000000001E-3</v>
      </c>
      <c r="Q70" s="18" t="s">
        <v>54</v>
      </c>
      <c r="R70" s="14">
        <v>5.0000000000000001E-4</v>
      </c>
      <c r="S70" s="15" t="s">
        <v>54</v>
      </c>
      <c r="T70" s="16">
        <v>2E-3</v>
      </c>
      <c r="U70" s="45"/>
      <c r="V70" s="21">
        <v>2.8000000000000001E-2</v>
      </c>
      <c r="W70" s="12"/>
      <c r="X70" s="14" t="s">
        <v>3</v>
      </c>
      <c r="Y70" s="12"/>
      <c r="Z70" s="14" t="s">
        <v>3</v>
      </c>
      <c r="AA70" s="73"/>
      <c r="AB70" s="59" t="s">
        <v>115</v>
      </c>
    </row>
    <row r="71" spans="1:28" s="11" customFormat="1" ht="18.899999999999999" customHeight="1" x14ac:dyDescent="0.2">
      <c r="A71" s="70">
        <v>68</v>
      </c>
      <c r="B71" s="121" t="s">
        <v>221</v>
      </c>
      <c r="C71" s="15"/>
      <c r="D71" s="14" t="s">
        <v>3</v>
      </c>
      <c r="E71" s="12"/>
      <c r="F71" s="14" t="s">
        <v>3</v>
      </c>
      <c r="G71" s="15"/>
      <c r="H71" s="14" t="s">
        <v>3</v>
      </c>
      <c r="I71" s="12"/>
      <c r="J71" s="14" t="s">
        <v>3</v>
      </c>
      <c r="K71" s="12"/>
      <c r="L71" s="14" t="s">
        <v>3</v>
      </c>
      <c r="M71" s="12" t="s">
        <v>54</v>
      </c>
      <c r="N71" s="14">
        <v>2E-3</v>
      </c>
      <c r="O71" s="15" t="s">
        <v>54</v>
      </c>
      <c r="P71" s="16">
        <v>4.0000000000000001E-3</v>
      </c>
      <c r="Q71" s="18" t="s">
        <v>54</v>
      </c>
      <c r="R71" s="14">
        <v>5.0000000000000001E-4</v>
      </c>
      <c r="S71" s="15" t="s">
        <v>54</v>
      </c>
      <c r="T71" s="16">
        <v>2E-3</v>
      </c>
      <c r="U71" s="12"/>
      <c r="V71" s="16">
        <v>9.5999999999999992E-3</v>
      </c>
      <c r="W71" s="12"/>
      <c r="X71" s="14" t="s">
        <v>3</v>
      </c>
      <c r="Y71" s="12"/>
      <c r="Z71" s="14" t="s">
        <v>3</v>
      </c>
      <c r="AA71" s="73"/>
      <c r="AB71" s="59"/>
    </row>
    <row r="72" spans="1:28" s="11" customFormat="1" ht="18.899999999999999" customHeight="1" x14ac:dyDescent="0.2">
      <c r="A72" s="74">
        <v>69</v>
      </c>
      <c r="B72" s="121" t="s">
        <v>221</v>
      </c>
      <c r="C72" s="18"/>
      <c r="D72" s="14" t="s">
        <v>3</v>
      </c>
      <c r="E72" s="12"/>
      <c r="F72" s="14" t="s">
        <v>3</v>
      </c>
      <c r="G72" s="15"/>
      <c r="H72" s="14" t="s">
        <v>3</v>
      </c>
      <c r="I72" s="12"/>
      <c r="J72" s="14" t="s">
        <v>3</v>
      </c>
      <c r="K72" s="12"/>
      <c r="L72" s="14" t="s">
        <v>3</v>
      </c>
      <c r="M72" s="12" t="s">
        <v>54</v>
      </c>
      <c r="N72" s="14">
        <v>2E-3</v>
      </c>
      <c r="O72" s="15" t="s">
        <v>54</v>
      </c>
      <c r="P72" s="16">
        <v>4.0000000000000001E-3</v>
      </c>
      <c r="Q72" s="18" t="s">
        <v>54</v>
      </c>
      <c r="R72" s="14">
        <v>5.0000000000000001E-4</v>
      </c>
      <c r="S72" s="15" t="s">
        <v>54</v>
      </c>
      <c r="T72" s="16">
        <v>2E-3</v>
      </c>
      <c r="U72" s="45"/>
      <c r="V72" s="46">
        <v>2.4E-2</v>
      </c>
      <c r="W72" s="12"/>
      <c r="X72" s="14" t="s">
        <v>3</v>
      </c>
      <c r="Y72" s="12"/>
      <c r="Z72" s="14" t="s">
        <v>3</v>
      </c>
      <c r="AA72" s="73"/>
      <c r="AB72" s="59" t="s">
        <v>115</v>
      </c>
    </row>
    <row r="73" spans="1:28" s="11" customFormat="1" ht="18.899999999999999" customHeight="1" x14ac:dyDescent="0.2">
      <c r="A73" s="74">
        <v>70</v>
      </c>
      <c r="B73" s="121" t="s">
        <v>221</v>
      </c>
      <c r="C73" s="15"/>
      <c r="D73" s="14" t="s">
        <v>3</v>
      </c>
      <c r="E73" s="12"/>
      <c r="F73" s="14" t="s">
        <v>3</v>
      </c>
      <c r="G73" s="15"/>
      <c r="H73" s="14" t="s">
        <v>3</v>
      </c>
      <c r="I73" s="12"/>
      <c r="J73" s="14" t="s">
        <v>3</v>
      </c>
      <c r="K73" s="12"/>
      <c r="L73" s="14" t="s">
        <v>3</v>
      </c>
      <c r="M73" s="12" t="s">
        <v>54</v>
      </c>
      <c r="N73" s="14">
        <v>2E-3</v>
      </c>
      <c r="O73" s="15" t="s">
        <v>54</v>
      </c>
      <c r="P73" s="16">
        <v>4.0000000000000001E-3</v>
      </c>
      <c r="Q73" s="18" t="s">
        <v>54</v>
      </c>
      <c r="R73" s="14">
        <v>5.0000000000000001E-4</v>
      </c>
      <c r="S73" s="15" t="s">
        <v>54</v>
      </c>
      <c r="T73" s="16">
        <v>2E-3</v>
      </c>
      <c r="U73" s="45"/>
      <c r="V73" s="21">
        <v>1.7999999999999999E-2</v>
      </c>
      <c r="W73" s="12"/>
      <c r="X73" s="14" t="s">
        <v>3</v>
      </c>
      <c r="Y73" s="12"/>
      <c r="Z73" s="14" t="s">
        <v>3</v>
      </c>
      <c r="AA73" s="73"/>
      <c r="AB73" s="59" t="s">
        <v>115</v>
      </c>
    </row>
    <row r="74" spans="1:28" s="11" customFormat="1" ht="18.899999999999999" customHeight="1" x14ac:dyDescent="0.2">
      <c r="A74" s="70">
        <v>71</v>
      </c>
      <c r="B74" s="121" t="s">
        <v>221</v>
      </c>
      <c r="C74" s="36"/>
      <c r="D74" s="14" t="s">
        <v>3</v>
      </c>
      <c r="E74" s="12"/>
      <c r="F74" s="14" t="s">
        <v>3</v>
      </c>
      <c r="G74" s="15"/>
      <c r="H74" s="14" t="s">
        <v>3</v>
      </c>
      <c r="I74" s="12"/>
      <c r="J74" s="14" t="s">
        <v>3</v>
      </c>
      <c r="K74" s="12"/>
      <c r="L74" s="14" t="s">
        <v>3</v>
      </c>
      <c r="M74" s="12" t="s">
        <v>54</v>
      </c>
      <c r="N74" s="14">
        <v>2E-3</v>
      </c>
      <c r="O74" s="15" t="s">
        <v>54</v>
      </c>
      <c r="P74" s="16">
        <v>4.0000000000000001E-3</v>
      </c>
      <c r="Q74" s="18" t="s">
        <v>54</v>
      </c>
      <c r="R74" s="14">
        <v>5.0000000000000001E-4</v>
      </c>
      <c r="S74" s="15" t="s">
        <v>54</v>
      </c>
      <c r="T74" s="16">
        <v>2E-3</v>
      </c>
      <c r="U74" s="15"/>
      <c r="V74" s="32">
        <v>7.0000000000000001E-3</v>
      </c>
      <c r="W74" s="12"/>
      <c r="X74" s="14" t="s">
        <v>3</v>
      </c>
      <c r="Y74" s="12"/>
      <c r="Z74" s="14" t="s">
        <v>3</v>
      </c>
      <c r="AA74" s="73"/>
      <c r="AB74" s="59"/>
    </row>
    <row r="75" spans="1:28" s="11" customFormat="1" ht="18.899999999999999" customHeight="1" x14ac:dyDescent="0.2">
      <c r="A75" s="70">
        <v>72</v>
      </c>
      <c r="B75" s="121" t="s">
        <v>222</v>
      </c>
      <c r="C75" s="24"/>
      <c r="D75" s="14" t="s">
        <v>3</v>
      </c>
      <c r="E75" s="12"/>
      <c r="F75" s="14" t="s">
        <v>3</v>
      </c>
      <c r="G75" s="15"/>
      <c r="H75" s="14" t="s">
        <v>3</v>
      </c>
      <c r="I75" s="12"/>
      <c r="J75" s="14" t="s">
        <v>3</v>
      </c>
      <c r="K75" s="12"/>
      <c r="L75" s="14" t="s">
        <v>3</v>
      </c>
      <c r="M75" s="12" t="s">
        <v>55</v>
      </c>
      <c r="N75" s="14">
        <v>2E-3</v>
      </c>
      <c r="O75" s="15" t="s">
        <v>55</v>
      </c>
      <c r="P75" s="16">
        <v>4.0000000000000001E-3</v>
      </c>
      <c r="Q75" s="18" t="s">
        <v>55</v>
      </c>
      <c r="R75" s="14">
        <v>5.0000000000000001E-4</v>
      </c>
      <c r="S75" s="15"/>
      <c r="T75" s="16">
        <v>2E-3</v>
      </c>
      <c r="U75" s="15"/>
      <c r="V75" s="17">
        <v>0.01</v>
      </c>
      <c r="W75" s="12"/>
      <c r="X75" s="14" t="s">
        <v>3</v>
      </c>
      <c r="Y75" s="12"/>
      <c r="Z75" s="14" t="s">
        <v>3</v>
      </c>
      <c r="AA75" s="73"/>
      <c r="AB75" s="59"/>
    </row>
    <row r="76" spans="1:28" s="11" customFormat="1" ht="18.899999999999999" customHeight="1" x14ac:dyDescent="0.2">
      <c r="A76" s="74">
        <v>73</v>
      </c>
      <c r="B76" s="121" t="s">
        <v>222</v>
      </c>
      <c r="C76" s="15"/>
      <c r="D76" s="14" t="s">
        <v>3</v>
      </c>
      <c r="E76" s="12"/>
      <c r="F76" s="14" t="s">
        <v>3</v>
      </c>
      <c r="G76" s="15"/>
      <c r="H76" s="14" t="s">
        <v>3</v>
      </c>
      <c r="I76" s="12"/>
      <c r="J76" s="14" t="s">
        <v>3</v>
      </c>
      <c r="K76" s="12"/>
      <c r="L76" s="14" t="s">
        <v>3</v>
      </c>
      <c r="M76" s="12" t="s">
        <v>56</v>
      </c>
      <c r="N76" s="14">
        <v>2E-3</v>
      </c>
      <c r="O76" s="15" t="s">
        <v>56</v>
      </c>
      <c r="P76" s="16">
        <v>4.0000000000000001E-3</v>
      </c>
      <c r="Q76" s="18" t="s">
        <v>56</v>
      </c>
      <c r="R76" s="14">
        <v>5.0000000000000001E-4</v>
      </c>
      <c r="S76" s="15"/>
      <c r="T76" s="16">
        <v>2.1000000000000001E-2</v>
      </c>
      <c r="U76" s="45"/>
      <c r="V76" s="21">
        <v>5.2999999999999999E-2</v>
      </c>
      <c r="W76" s="12"/>
      <c r="X76" s="14" t="s">
        <v>3</v>
      </c>
      <c r="Y76" s="12"/>
      <c r="Z76" s="14" t="s">
        <v>3</v>
      </c>
      <c r="AA76" s="73"/>
      <c r="AB76" s="59" t="s">
        <v>116</v>
      </c>
    </row>
    <row r="77" spans="1:28" s="11" customFormat="1" ht="18.899999999999999" customHeight="1" x14ac:dyDescent="0.2">
      <c r="A77" s="70">
        <v>74</v>
      </c>
      <c r="B77" s="121" t="s">
        <v>222</v>
      </c>
      <c r="C77" s="15"/>
      <c r="D77" s="14" t="s">
        <v>3</v>
      </c>
      <c r="E77" s="12"/>
      <c r="F77" s="14" t="s">
        <v>3</v>
      </c>
      <c r="G77" s="15"/>
      <c r="H77" s="14" t="s">
        <v>3</v>
      </c>
      <c r="I77" s="12"/>
      <c r="J77" s="14" t="s">
        <v>3</v>
      </c>
      <c r="K77" s="12"/>
      <c r="L77" s="14" t="s">
        <v>3</v>
      </c>
      <c r="M77" s="12" t="s">
        <v>56</v>
      </c>
      <c r="N77" s="14">
        <v>2E-3</v>
      </c>
      <c r="O77" s="15" t="s">
        <v>56</v>
      </c>
      <c r="P77" s="16">
        <v>4.0000000000000001E-3</v>
      </c>
      <c r="Q77" s="18" t="s">
        <v>56</v>
      </c>
      <c r="R77" s="14">
        <v>5.0000000000000001E-4</v>
      </c>
      <c r="S77" s="15"/>
      <c r="T77" s="17">
        <v>3.0000000000000001E-3</v>
      </c>
      <c r="U77" s="12"/>
      <c r="V77" s="16">
        <v>7.7999999999999996E-3</v>
      </c>
      <c r="W77" s="12"/>
      <c r="X77" s="14" t="s">
        <v>3</v>
      </c>
      <c r="Y77" s="12"/>
      <c r="Z77" s="14" t="s">
        <v>3</v>
      </c>
      <c r="AA77" s="73"/>
      <c r="AB77" s="59"/>
    </row>
    <row r="78" spans="1:28" s="11" customFormat="1" ht="18.899999999999999" customHeight="1" x14ac:dyDescent="0.2">
      <c r="A78" s="74">
        <v>75</v>
      </c>
      <c r="B78" s="121" t="s">
        <v>222</v>
      </c>
      <c r="C78" s="15"/>
      <c r="D78" s="14" t="s">
        <v>3</v>
      </c>
      <c r="E78" s="12"/>
      <c r="F78" s="14" t="s">
        <v>3</v>
      </c>
      <c r="G78" s="15"/>
      <c r="H78" s="14" t="s">
        <v>3</v>
      </c>
      <c r="I78" s="12"/>
      <c r="J78" s="14" t="s">
        <v>3</v>
      </c>
      <c r="K78" s="12"/>
      <c r="L78" s="14" t="s">
        <v>3</v>
      </c>
      <c r="M78" s="12" t="s">
        <v>56</v>
      </c>
      <c r="N78" s="14">
        <v>2E-3</v>
      </c>
      <c r="O78" s="15" t="s">
        <v>56</v>
      </c>
      <c r="P78" s="16">
        <v>4.0000000000000001E-3</v>
      </c>
      <c r="Q78" s="18" t="s">
        <v>56</v>
      </c>
      <c r="R78" s="14">
        <v>5.0000000000000001E-4</v>
      </c>
      <c r="S78" s="12"/>
      <c r="T78" s="16">
        <v>1.2999999999999999E-2</v>
      </c>
      <c r="U78" s="45"/>
      <c r="V78" s="21">
        <v>4.9000000000000002E-2</v>
      </c>
      <c r="W78" s="12"/>
      <c r="X78" s="14" t="s">
        <v>3</v>
      </c>
      <c r="Y78" s="12"/>
      <c r="Z78" s="14" t="s">
        <v>3</v>
      </c>
      <c r="AA78" s="73"/>
      <c r="AB78" s="59" t="s">
        <v>116</v>
      </c>
    </row>
    <row r="79" spans="1:28" s="11" customFormat="1" ht="18.899999999999999" customHeight="1" x14ac:dyDescent="0.2">
      <c r="A79" s="74">
        <v>76</v>
      </c>
      <c r="B79" s="121" t="s">
        <v>225</v>
      </c>
      <c r="C79" s="24"/>
      <c r="D79" s="14" t="s">
        <v>3</v>
      </c>
      <c r="E79" s="12"/>
      <c r="F79" s="14" t="s">
        <v>3</v>
      </c>
      <c r="G79" s="15"/>
      <c r="H79" s="14" t="s">
        <v>3</v>
      </c>
      <c r="I79" s="12"/>
      <c r="J79" s="14" t="s">
        <v>3</v>
      </c>
      <c r="K79" s="12"/>
      <c r="L79" s="14" t="s">
        <v>3</v>
      </c>
      <c r="M79" s="12" t="s">
        <v>57</v>
      </c>
      <c r="N79" s="14">
        <v>2E-3</v>
      </c>
      <c r="O79" s="15" t="s">
        <v>57</v>
      </c>
      <c r="P79" s="16">
        <v>4.0000000000000001E-3</v>
      </c>
      <c r="Q79" s="37"/>
      <c r="R79" s="16" t="s">
        <v>3</v>
      </c>
      <c r="S79" s="15"/>
      <c r="T79" s="33">
        <v>4.0000000000000001E-3</v>
      </c>
      <c r="U79" s="50"/>
      <c r="V79" s="46">
        <v>8.5999999999999993E-2</v>
      </c>
      <c r="W79" s="12"/>
      <c r="X79" s="14" t="s">
        <v>3</v>
      </c>
      <c r="Y79" s="12"/>
      <c r="Z79" s="14" t="s">
        <v>3</v>
      </c>
      <c r="AA79" s="73"/>
      <c r="AB79" s="59" t="s">
        <v>117</v>
      </c>
    </row>
    <row r="80" spans="1:28" s="11" customFormat="1" ht="18.899999999999999" customHeight="1" x14ac:dyDescent="0.2">
      <c r="A80" s="74">
        <v>77</v>
      </c>
      <c r="B80" s="121" t="s">
        <v>178</v>
      </c>
      <c r="C80" s="15"/>
      <c r="D80" s="14" t="s">
        <v>3</v>
      </c>
      <c r="E80" s="12"/>
      <c r="F80" s="14" t="s">
        <v>3</v>
      </c>
      <c r="G80" s="15"/>
      <c r="H80" s="14" t="s">
        <v>3</v>
      </c>
      <c r="I80" s="12"/>
      <c r="J80" s="14" t="s">
        <v>3</v>
      </c>
      <c r="K80" s="12"/>
      <c r="L80" s="16" t="s">
        <v>3</v>
      </c>
      <c r="M80" s="12" t="s">
        <v>57</v>
      </c>
      <c r="N80" s="14">
        <v>2E-3</v>
      </c>
      <c r="O80" s="15" t="s">
        <v>57</v>
      </c>
      <c r="P80" s="16">
        <v>4.0000000000000001E-3</v>
      </c>
      <c r="Q80" s="37"/>
      <c r="R80" s="16" t="s">
        <v>3</v>
      </c>
      <c r="S80" s="15"/>
      <c r="T80" s="16">
        <v>3.0000000000000001E-3</v>
      </c>
      <c r="U80" s="45"/>
      <c r="V80" s="21">
        <v>4.5999999999999999E-2</v>
      </c>
      <c r="W80" s="12"/>
      <c r="X80" s="14" t="s">
        <v>3</v>
      </c>
      <c r="Y80" s="12"/>
      <c r="Z80" s="14" t="s">
        <v>3</v>
      </c>
      <c r="AA80" s="73"/>
      <c r="AB80" s="59" t="s">
        <v>117</v>
      </c>
    </row>
    <row r="81" spans="1:28" s="11" customFormat="1" ht="18.899999999999999" customHeight="1" x14ac:dyDescent="0.2">
      <c r="A81" s="74">
        <v>78</v>
      </c>
      <c r="B81" s="121" t="s">
        <v>223</v>
      </c>
      <c r="C81" s="15"/>
      <c r="D81" s="14" t="s">
        <v>3</v>
      </c>
      <c r="E81" s="12"/>
      <c r="F81" s="14" t="s">
        <v>3</v>
      </c>
      <c r="G81" s="15"/>
      <c r="H81" s="14" t="s">
        <v>3</v>
      </c>
      <c r="I81" s="12"/>
      <c r="J81" s="14" t="s">
        <v>3</v>
      </c>
      <c r="K81" s="12" t="s">
        <v>58</v>
      </c>
      <c r="L81" s="16">
        <v>2.0000000000000001E-4</v>
      </c>
      <c r="M81" s="15"/>
      <c r="N81" s="16">
        <v>1.4E-2</v>
      </c>
      <c r="O81" s="15" t="s">
        <v>58</v>
      </c>
      <c r="P81" s="16">
        <v>4.0000000000000001E-3</v>
      </c>
      <c r="Q81" s="36"/>
      <c r="R81" s="16">
        <v>6.9999999999999999E-4</v>
      </c>
      <c r="S81" s="45"/>
      <c r="T81" s="21">
        <v>6.0999999999999999E-2</v>
      </c>
      <c r="U81" s="15" t="s">
        <v>58</v>
      </c>
      <c r="V81" s="40">
        <v>5.0000000000000001E-4</v>
      </c>
      <c r="W81" s="12"/>
      <c r="X81" s="14" t="s">
        <v>3</v>
      </c>
      <c r="Y81" s="12"/>
      <c r="Z81" s="14" t="s">
        <v>3</v>
      </c>
      <c r="AA81" s="73"/>
      <c r="AB81" s="59" t="s">
        <v>118</v>
      </c>
    </row>
    <row r="82" spans="1:28" s="11" customFormat="1" ht="18.899999999999999" customHeight="1" x14ac:dyDescent="0.2">
      <c r="A82" s="74">
        <v>79</v>
      </c>
      <c r="B82" s="121" t="s">
        <v>223</v>
      </c>
      <c r="C82" s="15"/>
      <c r="D82" s="14" t="s">
        <v>3</v>
      </c>
      <c r="E82" s="12"/>
      <c r="F82" s="14" t="s">
        <v>3</v>
      </c>
      <c r="G82" s="15"/>
      <c r="H82" s="14" t="s">
        <v>3</v>
      </c>
      <c r="I82" s="12"/>
      <c r="J82" s="14" t="s">
        <v>3</v>
      </c>
      <c r="K82" s="12" t="s">
        <v>58</v>
      </c>
      <c r="L82" s="14">
        <v>2.0000000000000001E-4</v>
      </c>
      <c r="M82" s="12" t="s">
        <v>58</v>
      </c>
      <c r="N82" s="14">
        <v>2E-3</v>
      </c>
      <c r="O82" s="37"/>
      <c r="P82" s="16">
        <v>4.0000000000000001E-3</v>
      </c>
      <c r="Q82" s="18" t="s">
        <v>58</v>
      </c>
      <c r="R82" s="14">
        <v>5.0000000000000001E-4</v>
      </c>
      <c r="S82" s="45"/>
      <c r="T82" s="21">
        <v>3.1E-2</v>
      </c>
      <c r="U82" s="15" t="s">
        <v>58</v>
      </c>
      <c r="V82" s="40">
        <v>5.0000000000000001E-4</v>
      </c>
      <c r="W82" s="12"/>
      <c r="X82" s="14" t="s">
        <v>3</v>
      </c>
      <c r="Y82" s="12"/>
      <c r="Z82" s="14" t="s">
        <v>3</v>
      </c>
      <c r="AA82" s="73"/>
      <c r="AB82" s="59" t="s">
        <v>118</v>
      </c>
    </row>
    <row r="83" spans="1:28" s="11" customFormat="1" ht="18.899999999999999" customHeight="1" x14ac:dyDescent="0.2">
      <c r="A83" s="70">
        <v>80</v>
      </c>
      <c r="B83" s="121" t="s">
        <v>223</v>
      </c>
      <c r="C83" s="38"/>
      <c r="D83" s="14" t="s">
        <v>3</v>
      </c>
      <c r="E83" s="12"/>
      <c r="F83" s="14" t="s">
        <v>3</v>
      </c>
      <c r="G83" s="15"/>
      <c r="H83" s="14" t="s">
        <v>3</v>
      </c>
      <c r="I83" s="12"/>
      <c r="J83" s="14" t="s">
        <v>3</v>
      </c>
      <c r="K83" s="12" t="s">
        <v>58</v>
      </c>
      <c r="L83" s="14">
        <v>2.0000000000000001E-4</v>
      </c>
      <c r="M83" s="12" t="s">
        <v>58</v>
      </c>
      <c r="N83" s="14">
        <v>2E-3</v>
      </c>
      <c r="O83" s="15" t="s">
        <v>58</v>
      </c>
      <c r="P83" s="16">
        <v>4.0000000000000001E-3</v>
      </c>
      <c r="Q83" s="18" t="s">
        <v>58</v>
      </c>
      <c r="R83" s="14">
        <v>5.0000000000000001E-4</v>
      </c>
      <c r="S83" s="15"/>
      <c r="T83" s="16">
        <v>2.1000000000000001E-2</v>
      </c>
      <c r="U83" s="15"/>
      <c r="V83" s="25">
        <v>1.1999999999999999E-3</v>
      </c>
      <c r="W83" s="12"/>
      <c r="X83" s="14" t="s">
        <v>3</v>
      </c>
      <c r="Y83" s="12"/>
      <c r="Z83" s="14" t="s">
        <v>3</v>
      </c>
      <c r="AA83" s="73"/>
      <c r="AB83" s="59"/>
    </row>
    <row r="84" spans="1:28" s="11" customFormat="1" ht="18.899999999999999" customHeight="1" x14ac:dyDescent="0.2">
      <c r="A84" s="70">
        <v>81</v>
      </c>
      <c r="B84" s="121" t="s">
        <v>226</v>
      </c>
      <c r="C84" s="12"/>
      <c r="D84" s="14" t="s">
        <v>3</v>
      </c>
      <c r="E84" s="12"/>
      <c r="F84" s="14" t="s">
        <v>3</v>
      </c>
      <c r="G84" s="15"/>
      <c r="H84" s="14" t="s">
        <v>3</v>
      </c>
      <c r="I84" s="12"/>
      <c r="J84" s="14" t="s">
        <v>3</v>
      </c>
      <c r="K84" s="12"/>
      <c r="L84" s="14" t="s">
        <v>3</v>
      </c>
      <c r="M84" s="12" t="s">
        <v>59</v>
      </c>
      <c r="N84" s="14">
        <v>2E-3</v>
      </c>
      <c r="O84" s="15" t="s">
        <v>59</v>
      </c>
      <c r="P84" s="16">
        <v>4.0000000000000001E-3</v>
      </c>
      <c r="Q84" s="15"/>
      <c r="R84" s="16" t="s">
        <v>3</v>
      </c>
      <c r="S84" s="15" t="s">
        <v>59</v>
      </c>
      <c r="T84" s="16">
        <v>2E-3</v>
      </c>
      <c r="U84" s="15"/>
      <c r="V84" s="14">
        <v>1.6000000000000001E-3</v>
      </c>
      <c r="W84" s="12"/>
      <c r="X84" s="14" t="s">
        <v>3</v>
      </c>
      <c r="Y84" s="12"/>
      <c r="Z84" s="14" t="s">
        <v>3</v>
      </c>
      <c r="AA84" s="73"/>
      <c r="AB84" s="59"/>
    </row>
    <row r="85" spans="1:28" s="11" customFormat="1" ht="18.899999999999999" customHeight="1" x14ac:dyDescent="0.2">
      <c r="A85" s="74">
        <v>82</v>
      </c>
      <c r="B85" s="121" t="s">
        <v>227</v>
      </c>
      <c r="C85" s="12"/>
      <c r="D85" s="14" t="s">
        <v>3</v>
      </c>
      <c r="E85" s="12"/>
      <c r="F85" s="14" t="s">
        <v>3</v>
      </c>
      <c r="G85" s="15"/>
      <c r="H85" s="14" t="s">
        <v>3</v>
      </c>
      <c r="I85" s="12"/>
      <c r="J85" s="14" t="s">
        <v>3</v>
      </c>
      <c r="K85" s="12"/>
      <c r="L85" s="14" t="s">
        <v>3</v>
      </c>
      <c r="M85" s="12"/>
      <c r="N85" s="14" t="s">
        <v>3</v>
      </c>
      <c r="O85" s="12"/>
      <c r="P85" s="14" t="s">
        <v>3</v>
      </c>
      <c r="Q85" s="12"/>
      <c r="R85" s="14" t="s">
        <v>3</v>
      </c>
      <c r="S85" s="12"/>
      <c r="T85" s="14" t="s">
        <v>3</v>
      </c>
      <c r="U85" s="12"/>
      <c r="V85" s="14" t="s">
        <v>3</v>
      </c>
      <c r="W85" s="20"/>
      <c r="X85" s="23">
        <v>13</v>
      </c>
      <c r="Y85" s="12"/>
      <c r="Z85" s="14" t="s">
        <v>3</v>
      </c>
      <c r="AA85" s="73"/>
      <c r="AB85" s="59" t="s">
        <v>119</v>
      </c>
    </row>
    <row r="86" spans="1:28" s="11" customFormat="1" ht="18.899999999999999" customHeight="1" x14ac:dyDescent="0.2">
      <c r="A86" s="70">
        <v>83</v>
      </c>
      <c r="B86" s="121" t="s">
        <v>227</v>
      </c>
      <c r="C86" s="12"/>
      <c r="D86" s="14" t="s">
        <v>3</v>
      </c>
      <c r="E86" s="12"/>
      <c r="F86" s="14" t="s">
        <v>3</v>
      </c>
      <c r="G86" s="15"/>
      <c r="H86" s="14" t="s">
        <v>3</v>
      </c>
      <c r="I86" s="12"/>
      <c r="J86" s="14" t="s">
        <v>3</v>
      </c>
      <c r="K86" s="12" t="s">
        <v>120</v>
      </c>
      <c r="L86" s="14">
        <v>2.0000000000000001E-4</v>
      </c>
      <c r="M86" s="12" t="s">
        <v>120</v>
      </c>
      <c r="N86" s="14">
        <v>2E-3</v>
      </c>
      <c r="O86" s="15" t="s">
        <v>120</v>
      </c>
      <c r="P86" s="16">
        <v>4.0000000000000001E-3</v>
      </c>
      <c r="Q86" s="15" t="s">
        <v>120</v>
      </c>
      <c r="R86" s="16">
        <v>5.0000000000000001E-4</v>
      </c>
      <c r="S86" s="15" t="s">
        <v>120</v>
      </c>
      <c r="T86" s="16">
        <v>2E-3</v>
      </c>
      <c r="U86" s="15"/>
      <c r="V86" s="14">
        <v>1.6999999999999999E-3</v>
      </c>
      <c r="W86" s="12"/>
      <c r="X86" s="14" t="s">
        <v>3</v>
      </c>
      <c r="Y86" s="12"/>
      <c r="Z86" s="14" t="s">
        <v>3</v>
      </c>
      <c r="AA86" s="73"/>
      <c r="AB86" s="59"/>
    </row>
    <row r="87" spans="1:28" s="11" customFormat="1" ht="18.899999999999999" customHeight="1" x14ac:dyDescent="0.2">
      <c r="A87" s="74">
        <v>84</v>
      </c>
      <c r="B87" s="121" t="s">
        <v>182</v>
      </c>
      <c r="C87" s="12"/>
      <c r="D87" s="14" t="s">
        <v>3</v>
      </c>
      <c r="E87" s="12"/>
      <c r="F87" s="14" t="s">
        <v>3</v>
      </c>
      <c r="G87" s="15"/>
      <c r="H87" s="14" t="s">
        <v>3</v>
      </c>
      <c r="I87" s="12"/>
      <c r="J87" s="14" t="s">
        <v>3</v>
      </c>
      <c r="K87" s="12" t="s">
        <v>120</v>
      </c>
      <c r="L87" s="14">
        <v>2.0000000000000001E-4</v>
      </c>
      <c r="M87" s="12" t="s">
        <v>120</v>
      </c>
      <c r="N87" s="14">
        <v>2E-3</v>
      </c>
      <c r="O87" s="15" t="s">
        <v>120</v>
      </c>
      <c r="P87" s="16">
        <v>4.0000000000000001E-3</v>
      </c>
      <c r="Q87" s="15" t="s">
        <v>120</v>
      </c>
      <c r="R87" s="16">
        <v>5.0000000000000001E-4</v>
      </c>
      <c r="S87" s="15"/>
      <c r="T87" s="16">
        <v>2E-3</v>
      </c>
      <c r="U87" s="45"/>
      <c r="V87" s="23">
        <v>3.5000000000000003E-2</v>
      </c>
      <c r="W87" s="12"/>
      <c r="X87" s="14" t="s">
        <v>3</v>
      </c>
      <c r="Y87" s="12"/>
      <c r="Z87" s="14" t="s">
        <v>3</v>
      </c>
      <c r="AA87" s="73"/>
      <c r="AB87" s="59" t="s">
        <v>119</v>
      </c>
    </row>
    <row r="88" spans="1:28" s="11" customFormat="1" ht="18.899999999999999" customHeight="1" x14ac:dyDescent="0.2">
      <c r="A88" s="70">
        <v>85</v>
      </c>
      <c r="B88" s="121" t="s">
        <v>182</v>
      </c>
      <c r="C88" s="12"/>
      <c r="D88" s="14" t="s">
        <v>3</v>
      </c>
      <c r="E88" s="12"/>
      <c r="F88" s="14" t="s">
        <v>3</v>
      </c>
      <c r="G88" s="15"/>
      <c r="H88" s="14" t="s">
        <v>3</v>
      </c>
      <c r="I88" s="12"/>
      <c r="J88" s="14" t="s">
        <v>3</v>
      </c>
      <c r="K88" s="12" t="s">
        <v>120</v>
      </c>
      <c r="L88" s="14">
        <v>2.0000000000000001E-4</v>
      </c>
      <c r="M88" s="12" t="s">
        <v>120</v>
      </c>
      <c r="N88" s="14">
        <v>2E-3</v>
      </c>
      <c r="O88" s="15" t="s">
        <v>120</v>
      </c>
      <c r="P88" s="16">
        <v>4.0000000000000001E-3</v>
      </c>
      <c r="Q88" s="15" t="s">
        <v>120</v>
      </c>
      <c r="R88" s="16">
        <v>5.0000000000000001E-4</v>
      </c>
      <c r="S88" s="15" t="s">
        <v>120</v>
      </c>
      <c r="T88" s="16">
        <v>2E-3</v>
      </c>
      <c r="U88" s="15"/>
      <c r="V88" s="14">
        <v>6.9999999999999999E-4</v>
      </c>
      <c r="W88" s="12"/>
      <c r="X88" s="14" t="s">
        <v>3</v>
      </c>
      <c r="Y88" s="12"/>
      <c r="Z88" s="14" t="s">
        <v>3</v>
      </c>
      <c r="AA88" s="73"/>
      <c r="AB88" s="59"/>
    </row>
    <row r="89" spans="1:28" s="11" customFormat="1" ht="18.899999999999999" customHeight="1" x14ac:dyDescent="0.2">
      <c r="A89" s="70">
        <v>86</v>
      </c>
      <c r="B89" s="121" t="s">
        <v>182</v>
      </c>
      <c r="C89" s="12"/>
      <c r="D89" s="14" t="s">
        <v>3</v>
      </c>
      <c r="E89" s="12"/>
      <c r="F89" s="14" t="s">
        <v>3</v>
      </c>
      <c r="G89" s="15"/>
      <c r="H89" s="14" t="s">
        <v>3</v>
      </c>
      <c r="I89" s="12"/>
      <c r="J89" s="14" t="s">
        <v>3</v>
      </c>
      <c r="K89" s="12" t="s">
        <v>120</v>
      </c>
      <c r="L89" s="14">
        <v>2.0000000000000001E-4</v>
      </c>
      <c r="M89" s="12" t="s">
        <v>120</v>
      </c>
      <c r="N89" s="14">
        <v>2E-3</v>
      </c>
      <c r="O89" s="15" t="s">
        <v>120</v>
      </c>
      <c r="P89" s="16">
        <v>4.0000000000000001E-3</v>
      </c>
      <c r="Q89" s="15" t="s">
        <v>120</v>
      </c>
      <c r="R89" s="16">
        <v>5.0000000000000001E-4</v>
      </c>
      <c r="S89" s="15"/>
      <c r="T89" s="16">
        <v>4.0000000000000001E-3</v>
      </c>
      <c r="U89" s="15"/>
      <c r="V89" s="14">
        <v>8.0000000000000004E-4</v>
      </c>
      <c r="W89" s="12"/>
      <c r="X89" s="14" t="s">
        <v>3</v>
      </c>
      <c r="Y89" s="12"/>
      <c r="Z89" s="14" t="s">
        <v>3</v>
      </c>
      <c r="AA89" s="73"/>
      <c r="AB89" s="59"/>
    </row>
    <row r="90" spans="1:28" s="11" customFormat="1" ht="18.899999999999999" customHeight="1" x14ac:dyDescent="0.2">
      <c r="A90" s="74">
        <v>87</v>
      </c>
      <c r="B90" s="121" t="s">
        <v>184</v>
      </c>
      <c r="C90" s="15"/>
      <c r="D90" s="14" t="s">
        <v>3</v>
      </c>
      <c r="E90" s="12"/>
      <c r="F90" s="14" t="s">
        <v>3</v>
      </c>
      <c r="G90" s="15"/>
      <c r="H90" s="14" t="s">
        <v>3</v>
      </c>
      <c r="I90" s="12"/>
      <c r="J90" s="14" t="s">
        <v>3</v>
      </c>
      <c r="K90" s="12"/>
      <c r="L90" s="14" t="s">
        <v>3</v>
      </c>
      <c r="M90" s="12"/>
      <c r="N90" s="14" t="s">
        <v>3</v>
      </c>
      <c r="O90" s="12"/>
      <c r="P90" s="14" t="s">
        <v>3</v>
      </c>
      <c r="Q90" s="12"/>
      <c r="R90" s="16" t="s">
        <v>3</v>
      </c>
      <c r="S90" s="15"/>
      <c r="T90" s="16" t="s">
        <v>3</v>
      </c>
      <c r="U90" s="15"/>
      <c r="V90" s="16" t="s">
        <v>3</v>
      </c>
      <c r="W90" s="20"/>
      <c r="X90" s="23">
        <v>13</v>
      </c>
      <c r="Y90" s="12"/>
      <c r="Z90" s="14" t="s">
        <v>3</v>
      </c>
      <c r="AA90" s="73"/>
      <c r="AB90" s="59" t="s">
        <v>119</v>
      </c>
    </row>
    <row r="91" spans="1:28" s="11" customFormat="1" ht="18.899999999999999" customHeight="1" x14ac:dyDescent="0.2">
      <c r="A91" s="74">
        <v>88</v>
      </c>
      <c r="B91" s="121" t="s">
        <v>184</v>
      </c>
      <c r="C91" s="15"/>
      <c r="D91" s="14" t="s">
        <v>3</v>
      </c>
      <c r="E91" s="12"/>
      <c r="F91" s="14" t="s">
        <v>3</v>
      </c>
      <c r="G91" s="15"/>
      <c r="H91" s="14" t="s">
        <v>3</v>
      </c>
      <c r="I91" s="12"/>
      <c r="J91" s="14" t="s">
        <v>3</v>
      </c>
      <c r="K91" s="12"/>
      <c r="L91" s="16" t="s">
        <v>3</v>
      </c>
      <c r="M91" s="12" t="s">
        <v>120</v>
      </c>
      <c r="N91" s="14">
        <v>2E-3</v>
      </c>
      <c r="O91" s="15" t="s">
        <v>120</v>
      </c>
      <c r="P91" s="16">
        <v>4.0000000000000001E-3</v>
      </c>
      <c r="Q91" s="18" t="s">
        <v>120</v>
      </c>
      <c r="R91" s="14">
        <v>5.0000000000000001E-4</v>
      </c>
      <c r="S91" s="15" t="s">
        <v>120</v>
      </c>
      <c r="T91" s="16">
        <v>2E-3</v>
      </c>
      <c r="U91" s="45"/>
      <c r="V91" s="21">
        <v>1.4E-2</v>
      </c>
      <c r="W91" s="12"/>
      <c r="X91" s="14" t="s">
        <v>3</v>
      </c>
      <c r="Y91" s="12"/>
      <c r="Z91" s="14" t="s">
        <v>3</v>
      </c>
      <c r="AA91" s="73"/>
      <c r="AB91" s="59" t="s">
        <v>119</v>
      </c>
    </row>
    <row r="92" spans="1:28" s="11" customFormat="1" ht="18.899999999999999" customHeight="1" x14ac:dyDescent="0.2">
      <c r="A92" s="70">
        <v>89</v>
      </c>
      <c r="B92" s="121" t="s">
        <v>184</v>
      </c>
      <c r="C92" s="35"/>
      <c r="D92" s="14" t="s">
        <v>3</v>
      </c>
      <c r="E92" s="12"/>
      <c r="F92" s="14" t="s">
        <v>3</v>
      </c>
      <c r="G92" s="15"/>
      <c r="H92" s="14" t="s">
        <v>3</v>
      </c>
      <c r="I92" s="12"/>
      <c r="J92" s="14" t="s">
        <v>3</v>
      </c>
      <c r="K92" s="12"/>
      <c r="L92" s="14" t="s">
        <v>3</v>
      </c>
      <c r="M92" s="12" t="s">
        <v>120</v>
      </c>
      <c r="N92" s="14">
        <v>2E-3</v>
      </c>
      <c r="O92" s="15" t="s">
        <v>120</v>
      </c>
      <c r="P92" s="16">
        <v>4.0000000000000001E-3</v>
      </c>
      <c r="Q92" s="18" t="s">
        <v>120</v>
      </c>
      <c r="R92" s="14">
        <v>5.0000000000000001E-4</v>
      </c>
      <c r="S92" s="15" t="s">
        <v>120</v>
      </c>
      <c r="T92" s="16">
        <v>2E-3</v>
      </c>
      <c r="U92" s="15"/>
      <c r="V92" s="32">
        <v>8.6999999999999994E-3</v>
      </c>
      <c r="W92" s="12"/>
      <c r="X92" s="14" t="s">
        <v>3</v>
      </c>
      <c r="Y92" s="12"/>
      <c r="Z92" s="14" t="s">
        <v>3</v>
      </c>
      <c r="AA92" s="73"/>
      <c r="AB92" s="59"/>
    </row>
    <row r="93" spans="1:28" s="11" customFormat="1" ht="18.899999999999999" customHeight="1" x14ac:dyDescent="0.2">
      <c r="A93" s="74">
        <v>90</v>
      </c>
      <c r="B93" s="121" t="s">
        <v>184</v>
      </c>
      <c r="C93" s="24"/>
      <c r="D93" s="14" t="s">
        <v>3</v>
      </c>
      <c r="E93" s="12"/>
      <c r="F93" s="14" t="s">
        <v>3</v>
      </c>
      <c r="G93" s="15"/>
      <c r="H93" s="14" t="s">
        <v>3</v>
      </c>
      <c r="I93" s="12"/>
      <c r="J93" s="14" t="s">
        <v>3</v>
      </c>
      <c r="K93" s="12"/>
      <c r="L93" s="14" t="s">
        <v>3</v>
      </c>
      <c r="M93" s="12" t="s">
        <v>120</v>
      </c>
      <c r="N93" s="14">
        <v>2E-3</v>
      </c>
      <c r="O93" s="15" t="s">
        <v>120</v>
      </c>
      <c r="P93" s="16">
        <v>4.0000000000000001E-3</v>
      </c>
      <c r="Q93" s="18" t="s">
        <v>120</v>
      </c>
      <c r="R93" s="14">
        <v>5.0000000000000001E-4</v>
      </c>
      <c r="S93" s="15" t="s">
        <v>120</v>
      </c>
      <c r="T93" s="16">
        <v>2E-3</v>
      </c>
      <c r="U93" s="45"/>
      <c r="V93" s="46">
        <v>2.1999999999999999E-2</v>
      </c>
      <c r="W93" s="12"/>
      <c r="X93" s="14" t="s">
        <v>3</v>
      </c>
      <c r="Y93" s="12"/>
      <c r="Z93" s="14" t="s">
        <v>3</v>
      </c>
      <c r="AA93" s="73"/>
      <c r="AB93" s="59" t="s">
        <v>119</v>
      </c>
    </row>
    <row r="94" spans="1:28" s="11" customFormat="1" ht="18.899999999999999" customHeight="1" x14ac:dyDescent="0.2">
      <c r="A94" s="74">
        <v>91</v>
      </c>
      <c r="B94" s="53" t="s">
        <v>186</v>
      </c>
      <c r="C94" s="35"/>
      <c r="D94" s="14" t="s">
        <v>3</v>
      </c>
      <c r="E94" s="12"/>
      <c r="F94" s="14" t="s">
        <v>3</v>
      </c>
      <c r="G94" s="15"/>
      <c r="H94" s="14" t="s">
        <v>3</v>
      </c>
      <c r="I94" s="12"/>
      <c r="J94" s="14" t="s">
        <v>3</v>
      </c>
      <c r="K94" s="12"/>
      <c r="L94" s="14" t="s">
        <v>3</v>
      </c>
      <c r="M94" s="12"/>
      <c r="N94" s="16">
        <v>2E-3</v>
      </c>
      <c r="O94" s="15"/>
      <c r="P94" s="16">
        <v>2.1999999999999999E-2</v>
      </c>
      <c r="Q94" s="15"/>
      <c r="R94" s="16">
        <v>5.0000000000000001E-4</v>
      </c>
      <c r="S94" s="45"/>
      <c r="T94" s="21">
        <v>0.27</v>
      </c>
      <c r="U94" s="15"/>
      <c r="V94" s="32">
        <v>6.1000000000000004E-3</v>
      </c>
      <c r="W94" s="12"/>
      <c r="X94" s="14" t="s">
        <v>3</v>
      </c>
      <c r="Y94" s="12"/>
      <c r="Z94" s="14" t="s">
        <v>3</v>
      </c>
      <c r="AA94" s="73"/>
      <c r="AB94" s="59" t="s">
        <v>121</v>
      </c>
    </row>
    <row r="95" spans="1:28" s="11" customFormat="1" ht="18.899999999999999" customHeight="1" x14ac:dyDescent="0.2">
      <c r="A95" s="70">
        <v>92</v>
      </c>
      <c r="B95" s="53" t="s">
        <v>186</v>
      </c>
      <c r="C95" s="36"/>
      <c r="D95" s="14" t="s">
        <v>3</v>
      </c>
      <c r="E95" s="12"/>
      <c r="F95" s="14" t="s">
        <v>3</v>
      </c>
      <c r="G95" s="15"/>
      <c r="H95" s="14" t="s">
        <v>3</v>
      </c>
      <c r="I95" s="12"/>
      <c r="J95" s="14" t="s">
        <v>3</v>
      </c>
      <c r="K95" s="12"/>
      <c r="L95" s="14" t="s">
        <v>3</v>
      </c>
      <c r="M95" s="12"/>
      <c r="N95" s="16">
        <v>2E-3</v>
      </c>
      <c r="O95" s="15"/>
      <c r="P95" s="16">
        <v>2.1000000000000001E-2</v>
      </c>
      <c r="Q95" s="15"/>
      <c r="R95" s="16">
        <v>5.0000000000000001E-4</v>
      </c>
      <c r="S95" s="15"/>
      <c r="T95" s="17">
        <v>1.7000000000000001E-2</v>
      </c>
      <c r="U95" s="18"/>
      <c r="V95" s="32">
        <v>5.3E-3</v>
      </c>
      <c r="W95" s="12"/>
      <c r="X95" s="14" t="s">
        <v>3</v>
      </c>
      <c r="Y95" s="12"/>
      <c r="Z95" s="14" t="s">
        <v>3</v>
      </c>
      <c r="AA95" s="73"/>
      <c r="AB95" s="59"/>
    </row>
    <row r="96" spans="1:28" s="11" customFormat="1" ht="18.899999999999999" customHeight="1" x14ac:dyDescent="0.2">
      <c r="A96" s="74">
        <v>93</v>
      </c>
      <c r="B96" s="53" t="s">
        <v>186</v>
      </c>
      <c r="C96" s="18"/>
      <c r="D96" s="14" t="s">
        <v>3</v>
      </c>
      <c r="E96" s="12"/>
      <c r="F96" s="14" t="s">
        <v>3</v>
      </c>
      <c r="G96" s="15"/>
      <c r="H96" s="14" t="s">
        <v>3</v>
      </c>
      <c r="I96" s="12"/>
      <c r="J96" s="14" t="s">
        <v>3</v>
      </c>
      <c r="K96" s="12"/>
      <c r="L96" s="14" t="s">
        <v>3</v>
      </c>
      <c r="M96" s="12"/>
      <c r="N96" s="14" t="s">
        <v>3</v>
      </c>
      <c r="O96" s="12"/>
      <c r="P96" s="14" t="s">
        <v>3</v>
      </c>
      <c r="Q96" s="12"/>
      <c r="R96" s="14" t="s">
        <v>3</v>
      </c>
      <c r="S96" s="12"/>
      <c r="T96" s="14" t="s">
        <v>3</v>
      </c>
      <c r="U96" s="12"/>
      <c r="V96" s="14" t="s">
        <v>3</v>
      </c>
      <c r="W96" s="20"/>
      <c r="X96" s="23">
        <v>11</v>
      </c>
      <c r="Y96" s="12"/>
      <c r="Z96" s="14" t="s">
        <v>3</v>
      </c>
      <c r="AA96" s="73"/>
      <c r="AB96" s="59" t="s">
        <v>121</v>
      </c>
    </row>
    <row r="97" spans="1:28" s="11" customFormat="1" ht="18.899999999999999" customHeight="1" x14ac:dyDescent="0.2">
      <c r="A97" s="74">
        <v>94</v>
      </c>
      <c r="B97" s="53" t="s">
        <v>188</v>
      </c>
      <c r="C97" s="12"/>
      <c r="D97" s="14" t="s">
        <v>3</v>
      </c>
      <c r="E97" s="12"/>
      <c r="F97" s="14" t="s">
        <v>3</v>
      </c>
      <c r="G97" s="12"/>
      <c r="H97" s="14" t="s">
        <v>3</v>
      </c>
      <c r="I97" s="12"/>
      <c r="J97" s="14" t="s">
        <v>3</v>
      </c>
      <c r="K97" s="12" t="s">
        <v>60</v>
      </c>
      <c r="L97" s="14">
        <v>2.0000000000000001E-4</v>
      </c>
      <c r="M97" s="12" t="s">
        <v>60</v>
      </c>
      <c r="N97" s="14">
        <v>2E-3</v>
      </c>
      <c r="O97" s="15" t="s">
        <v>60</v>
      </c>
      <c r="P97" s="16">
        <v>4.0000000000000001E-3</v>
      </c>
      <c r="Q97" s="18" t="s">
        <v>60</v>
      </c>
      <c r="R97" s="14">
        <v>5.0000000000000001E-4</v>
      </c>
      <c r="S97" s="20"/>
      <c r="T97" s="23">
        <v>0.17</v>
      </c>
      <c r="U97" s="12"/>
      <c r="V97" s="14">
        <v>5.9999999999999995E-4</v>
      </c>
      <c r="W97" s="12"/>
      <c r="X97" s="14" t="s">
        <v>3</v>
      </c>
      <c r="Y97" s="12"/>
      <c r="Z97" s="14" t="s">
        <v>3</v>
      </c>
      <c r="AA97" s="73"/>
      <c r="AB97" s="59" t="s">
        <v>121</v>
      </c>
    </row>
    <row r="98" spans="1:28" s="11" customFormat="1" ht="18.899999999999999" customHeight="1" x14ac:dyDescent="0.2">
      <c r="A98" s="70">
        <v>95</v>
      </c>
      <c r="B98" s="53" t="s">
        <v>188</v>
      </c>
      <c r="C98" s="12"/>
      <c r="D98" s="14" t="s">
        <v>3</v>
      </c>
      <c r="E98" s="12"/>
      <c r="F98" s="14" t="s">
        <v>3</v>
      </c>
      <c r="G98" s="15"/>
      <c r="H98" s="14" t="s">
        <v>3</v>
      </c>
      <c r="I98" s="12"/>
      <c r="J98" s="14" t="s">
        <v>3</v>
      </c>
      <c r="K98" s="12" t="s">
        <v>60</v>
      </c>
      <c r="L98" s="14">
        <v>2.0000000000000001E-4</v>
      </c>
      <c r="M98" s="12" t="s">
        <v>60</v>
      </c>
      <c r="N98" s="14">
        <v>2E-3</v>
      </c>
      <c r="O98" s="15" t="s">
        <v>60</v>
      </c>
      <c r="P98" s="16">
        <v>4.0000000000000001E-3</v>
      </c>
      <c r="Q98" s="18" t="s">
        <v>60</v>
      </c>
      <c r="R98" s="14">
        <v>5.0000000000000001E-4</v>
      </c>
      <c r="S98" s="15" t="s">
        <v>60</v>
      </c>
      <c r="T98" s="16">
        <v>2E-3</v>
      </c>
      <c r="U98" s="15"/>
      <c r="V98" s="14">
        <v>3.5000000000000001E-3</v>
      </c>
      <c r="W98" s="12"/>
      <c r="X98" s="14" t="s">
        <v>3</v>
      </c>
      <c r="Y98" s="12"/>
      <c r="Z98" s="14" t="s">
        <v>3</v>
      </c>
      <c r="AA98" s="73"/>
      <c r="AB98" s="59"/>
    </row>
    <row r="99" spans="1:28" s="11" customFormat="1" ht="18.899999999999999" customHeight="1" x14ac:dyDescent="0.2">
      <c r="A99" s="70">
        <v>96</v>
      </c>
      <c r="B99" s="53" t="s">
        <v>189</v>
      </c>
      <c r="C99" s="12"/>
      <c r="D99" s="14" t="s">
        <v>3</v>
      </c>
      <c r="E99" s="12"/>
      <c r="F99" s="14" t="s">
        <v>3</v>
      </c>
      <c r="G99" s="15"/>
      <c r="H99" s="14" t="s">
        <v>3</v>
      </c>
      <c r="I99" s="12"/>
      <c r="J99" s="14" t="s">
        <v>3</v>
      </c>
      <c r="K99" s="12"/>
      <c r="L99" s="14" t="s">
        <v>3</v>
      </c>
      <c r="M99" s="12" t="s">
        <v>60</v>
      </c>
      <c r="N99" s="14">
        <v>2E-3</v>
      </c>
      <c r="O99" s="15" t="s">
        <v>60</v>
      </c>
      <c r="P99" s="16">
        <v>4.0000000000000001E-3</v>
      </c>
      <c r="Q99" s="18" t="s">
        <v>60</v>
      </c>
      <c r="R99" s="14">
        <v>5.0000000000000001E-4</v>
      </c>
      <c r="S99" s="15" t="s">
        <v>60</v>
      </c>
      <c r="T99" s="16">
        <v>2E-3</v>
      </c>
      <c r="U99" s="12"/>
      <c r="V99" s="14">
        <v>3.3E-3</v>
      </c>
      <c r="W99" s="12"/>
      <c r="X99" s="14" t="s">
        <v>3</v>
      </c>
      <c r="Y99" s="12"/>
      <c r="Z99" s="14" t="s">
        <v>3</v>
      </c>
      <c r="AA99" s="73"/>
      <c r="AB99" s="59"/>
    </row>
    <row r="100" spans="1:28" s="11" customFormat="1" ht="18.899999999999999" customHeight="1" x14ac:dyDescent="0.2">
      <c r="A100" s="74">
        <v>97</v>
      </c>
      <c r="B100" s="53" t="s">
        <v>189</v>
      </c>
      <c r="C100" s="12"/>
      <c r="D100" s="14" t="s">
        <v>3</v>
      </c>
      <c r="E100" s="12"/>
      <c r="F100" s="14" t="s">
        <v>3</v>
      </c>
      <c r="G100" s="15"/>
      <c r="H100" s="14" t="s">
        <v>3</v>
      </c>
      <c r="I100" s="12"/>
      <c r="J100" s="14" t="s">
        <v>3</v>
      </c>
      <c r="K100" s="12"/>
      <c r="L100" s="14" t="s">
        <v>3</v>
      </c>
      <c r="M100" s="12" t="s">
        <v>60</v>
      </c>
      <c r="N100" s="14">
        <v>2E-3</v>
      </c>
      <c r="O100" s="15" t="s">
        <v>60</v>
      </c>
      <c r="P100" s="16">
        <v>4.0000000000000001E-3</v>
      </c>
      <c r="Q100" s="18" t="s">
        <v>60</v>
      </c>
      <c r="R100" s="14">
        <v>5.0000000000000001E-4</v>
      </c>
      <c r="S100" s="15" t="s">
        <v>60</v>
      </c>
      <c r="T100" s="16">
        <v>2E-3</v>
      </c>
      <c r="U100" s="45"/>
      <c r="V100" s="23">
        <v>3.7999999999999999E-2</v>
      </c>
      <c r="W100" s="12"/>
      <c r="X100" s="14" t="s">
        <v>3</v>
      </c>
      <c r="Y100" s="12"/>
      <c r="Z100" s="14" t="s">
        <v>3</v>
      </c>
      <c r="AA100" s="73"/>
      <c r="AB100" s="59" t="s">
        <v>121</v>
      </c>
    </row>
    <row r="101" spans="1:28" s="11" customFormat="1" ht="18.899999999999999" customHeight="1" x14ac:dyDescent="0.2">
      <c r="A101" s="74">
        <v>98</v>
      </c>
      <c r="B101" s="53" t="s">
        <v>189</v>
      </c>
      <c r="C101" s="24"/>
      <c r="D101" s="14" t="s">
        <v>3</v>
      </c>
      <c r="E101" s="12"/>
      <c r="F101" s="14" t="s">
        <v>3</v>
      </c>
      <c r="G101" s="15"/>
      <c r="H101" s="14" t="s">
        <v>3</v>
      </c>
      <c r="I101" s="12"/>
      <c r="J101" s="14" t="s">
        <v>3</v>
      </c>
      <c r="K101" s="12"/>
      <c r="L101" s="14" t="s">
        <v>3</v>
      </c>
      <c r="M101" s="12" t="s">
        <v>60</v>
      </c>
      <c r="N101" s="14">
        <v>2E-3</v>
      </c>
      <c r="O101" s="15" t="s">
        <v>60</v>
      </c>
      <c r="P101" s="16">
        <v>4.0000000000000001E-3</v>
      </c>
      <c r="Q101" s="18" t="s">
        <v>60</v>
      </c>
      <c r="R101" s="14">
        <v>5.0000000000000001E-4</v>
      </c>
      <c r="S101" s="15" t="s">
        <v>60</v>
      </c>
      <c r="T101" s="16">
        <v>2E-3</v>
      </c>
      <c r="U101" s="45"/>
      <c r="V101" s="46">
        <v>4.1000000000000002E-2</v>
      </c>
      <c r="W101" s="12"/>
      <c r="X101" s="14" t="s">
        <v>3</v>
      </c>
      <c r="Y101" s="12"/>
      <c r="Z101" s="14" t="s">
        <v>3</v>
      </c>
      <c r="AA101" s="73"/>
      <c r="AB101" s="59" t="s">
        <v>121</v>
      </c>
    </row>
    <row r="102" spans="1:28" s="11" customFormat="1" ht="18.899999999999999" customHeight="1" x14ac:dyDescent="0.2">
      <c r="A102" s="74">
        <v>99</v>
      </c>
      <c r="B102" s="53" t="s">
        <v>191</v>
      </c>
      <c r="C102" s="15"/>
      <c r="D102" s="14" t="s">
        <v>3</v>
      </c>
      <c r="E102" s="12"/>
      <c r="F102" s="14" t="s">
        <v>3</v>
      </c>
      <c r="G102" s="15"/>
      <c r="H102" s="14" t="s">
        <v>3</v>
      </c>
      <c r="I102" s="12"/>
      <c r="J102" s="14" t="s">
        <v>3</v>
      </c>
      <c r="K102" s="12"/>
      <c r="L102" s="14" t="s">
        <v>3</v>
      </c>
      <c r="M102" s="12" t="s">
        <v>60</v>
      </c>
      <c r="N102" s="14">
        <v>2E-3</v>
      </c>
      <c r="O102" s="15" t="s">
        <v>60</v>
      </c>
      <c r="P102" s="16">
        <v>4.0000000000000001E-3</v>
      </c>
      <c r="Q102" s="18" t="s">
        <v>60</v>
      </c>
      <c r="R102" s="14">
        <v>5.0000000000000001E-4</v>
      </c>
      <c r="S102" s="15" t="s">
        <v>60</v>
      </c>
      <c r="T102" s="16">
        <v>2E-3</v>
      </c>
      <c r="U102" s="49"/>
      <c r="V102" s="21">
        <v>1.4E-2</v>
      </c>
      <c r="W102" s="12"/>
      <c r="X102" s="14" t="s">
        <v>3</v>
      </c>
      <c r="Y102" s="12"/>
      <c r="Z102" s="14" t="s">
        <v>3</v>
      </c>
      <c r="AA102" s="73"/>
      <c r="AB102" s="59" t="s">
        <v>121</v>
      </c>
    </row>
    <row r="103" spans="1:28" s="11" customFormat="1" ht="18.899999999999999" customHeight="1" x14ac:dyDescent="0.2">
      <c r="A103" s="74">
        <v>100</v>
      </c>
      <c r="B103" s="53" t="s">
        <v>192</v>
      </c>
      <c r="C103" s="44"/>
      <c r="D103" s="14" t="s">
        <v>3</v>
      </c>
      <c r="E103" s="12"/>
      <c r="F103" s="14" t="s">
        <v>3</v>
      </c>
      <c r="G103" s="15"/>
      <c r="H103" s="14" t="s">
        <v>3</v>
      </c>
      <c r="I103" s="12"/>
      <c r="J103" s="14" t="s">
        <v>3</v>
      </c>
      <c r="K103" s="12"/>
      <c r="L103" s="14" t="s">
        <v>3</v>
      </c>
      <c r="M103" s="12"/>
      <c r="N103" s="16">
        <v>2E-3</v>
      </c>
      <c r="O103" s="15" t="s">
        <v>60</v>
      </c>
      <c r="P103" s="16">
        <v>4.0000000000000001E-3</v>
      </c>
      <c r="Q103" s="15"/>
      <c r="R103" s="32">
        <v>1E-3</v>
      </c>
      <c r="S103" s="47"/>
      <c r="T103" s="21">
        <v>4.7E-2</v>
      </c>
      <c r="U103" s="15" t="s">
        <v>60</v>
      </c>
      <c r="V103" s="40">
        <v>5.0000000000000001E-4</v>
      </c>
      <c r="W103" s="12"/>
      <c r="X103" s="14" t="s">
        <v>3</v>
      </c>
      <c r="Y103" s="12"/>
      <c r="Z103" s="14" t="s">
        <v>3</v>
      </c>
      <c r="AA103" s="73"/>
      <c r="AB103" s="59" t="s">
        <v>121</v>
      </c>
    </row>
    <row r="104" spans="1:28" s="11" customFormat="1" ht="18.899999999999999" customHeight="1" x14ac:dyDescent="0.2">
      <c r="A104" s="74">
        <v>101</v>
      </c>
      <c r="B104" s="53" t="s">
        <v>192</v>
      </c>
      <c r="C104" s="12"/>
      <c r="D104" s="14" t="s">
        <v>3</v>
      </c>
      <c r="E104" s="12"/>
      <c r="F104" s="14" t="s">
        <v>3</v>
      </c>
      <c r="G104" s="15"/>
      <c r="H104" s="14" t="s">
        <v>3</v>
      </c>
      <c r="I104" s="12"/>
      <c r="J104" s="14" t="s">
        <v>3</v>
      </c>
      <c r="K104" s="12"/>
      <c r="L104" s="14" t="s">
        <v>3</v>
      </c>
      <c r="M104" s="12"/>
      <c r="N104" s="14" t="s">
        <v>3</v>
      </c>
      <c r="O104" s="12"/>
      <c r="P104" s="14" t="s">
        <v>3</v>
      </c>
      <c r="Q104" s="12"/>
      <c r="R104" s="14" t="s">
        <v>3</v>
      </c>
      <c r="S104" s="12"/>
      <c r="T104" s="14" t="s">
        <v>3</v>
      </c>
      <c r="U104" s="12"/>
      <c r="V104" s="14" t="s">
        <v>3</v>
      </c>
      <c r="W104" s="20"/>
      <c r="X104" s="23">
        <v>11</v>
      </c>
      <c r="Y104" s="12"/>
      <c r="Z104" s="14" t="s">
        <v>3</v>
      </c>
      <c r="AA104" s="73"/>
      <c r="AB104" s="59" t="s">
        <v>121</v>
      </c>
    </row>
    <row r="105" spans="1:28" s="11" customFormat="1" ht="18.899999999999999" customHeight="1" x14ac:dyDescent="0.2">
      <c r="A105" s="70">
        <v>102</v>
      </c>
      <c r="B105" s="53" t="s">
        <v>224</v>
      </c>
      <c r="C105" s="12"/>
      <c r="D105" s="14" t="s">
        <v>3</v>
      </c>
      <c r="E105" s="12"/>
      <c r="F105" s="14" t="s">
        <v>3</v>
      </c>
      <c r="G105" s="15"/>
      <c r="H105" s="14" t="s">
        <v>3</v>
      </c>
      <c r="I105" s="12"/>
      <c r="J105" s="14" t="s">
        <v>3</v>
      </c>
      <c r="K105" s="12"/>
      <c r="L105" s="14" t="s">
        <v>3</v>
      </c>
      <c r="M105" s="12"/>
      <c r="N105" s="14" t="s">
        <v>3</v>
      </c>
      <c r="O105" s="12"/>
      <c r="P105" s="14" t="s">
        <v>3</v>
      </c>
      <c r="Q105" s="12"/>
      <c r="R105" s="14" t="s">
        <v>3</v>
      </c>
      <c r="S105" s="12"/>
      <c r="T105" s="14" t="s">
        <v>3</v>
      </c>
      <c r="U105" s="12"/>
      <c r="V105" s="14" t="s">
        <v>3</v>
      </c>
      <c r="W105" s="12"/>
      <c r="X105" s="14">
        <v>10</v>
      </c>
      <c r="Y105" s="12"/>
      <c r="Z105" s="14" t="s">
        <v>3</v>
      </c>
      <c r="AA105" s="73"/>
      <c r="AB105" s="59"/>
    </row>
    <row r="106" spans="1:28" s="11" customFormat="1" ht="18.899999999999999" customHeight="1" x14ac:dyDescent="0.2">
      <c r="A106" s="70">
        <v>103</v>
      </c>
      <c r="B106" s="53" t="s">
        <v>194</v>
      </c>
      <c r="C106" s="15"/>
      <c r="D106" s="14" t="s">
        <v>3</v>
      </c>
      <c r="E106" s="12"/>
      <c r="F106" s="14" t="s">
        <v>3</v>
      </c>
      <c r="G106" s="15"/>
      <c r="H106" s="14" t="s">
        <v>3</v>
      </c>
      <c r="I106" s="12"/>
      <c r="J106" s="14" t="s">
        <v>3</v>
      </c>
      <c r="K106" s="12"/>
      <c r="L106" s="14" t="s">
        <v>3</v>
      </c>
      <c r="M106" s="12" t="s">
        <v>61</v>
      </c>
      <c r="N106" s="16">
        <v>2E-3</v>
      </c>
      <c r="O106" s="15" t="s">
        <v>61</v>
      </c>
      <c r="P106" s="16">
        <v>4.0000000000000001E-3</v>
      </c>
      <c r="Q106" s="37"/>
      <c r="R106" s="16">
        <v>5.9999999999999995E-4</v>
      </c>
      <c r="S106" s="15" t="s">
        <v>61</v>
      </c>
      <c r="T106" s="16">
        <v>2E-3</v>
      </c>
      <c r="U106" s="15"/>
      <c r="V106" s="16">
        <v>5.4999999999999997E-3</v>
      </c>
      <c r="W106" s="12"/>
      <c r="X106" s="14" t="s">
        <v>3</v>
      </c>
      <c r="Y106" s="12"/>
      <c r="Z106" s="14" t="s">
        <v>3</v>
      </c>
      <c r="AA106" s="73"/>
      <c r="AB106" s="59"/>
    </row>
    <row r="107" spans="1:28" s="11" customFormat="1" ht="18.899999999999999" customHeight="1" x14ac:dyDescent="0.2">
      <c r="A107" s="74">
        <v>104</v>
      </c>
      <c r="B107" s="53" t="s">
        <v>195</v>
      </c>
      <c r="C107" s="43"/>
      <c r="D107" s="14" t="s">
        <v>3</v>
      </c>
      <c r="E107" s="12"/>
      <c r="F107" s="14" t="s">
        <v>3</v>
      </c>
      <c r="G107" s="15"/>
      <c r="H107" s="14" t="s">
        <v>3</v>
      </c>
      <c r="I107" s="12"/>
      <c r="J107" s="14" t="s">
        <v>3</v>
      </c>
      <c r="K107" s="12"/>
      <c r="L107" s="14" t="s">
        <v>3</v>
      </c>
      <c r="M107" s="12" t="s">
        <v>61</v>
      </c>
      <c r="N107" s="16">
        <v>2E-3</v>
      </c>
      <c r="O107" s="15" t="s">
        <v>61</v>
      </c>
      <c r="P107" s="16">
        <v>4.0000000000000001E-3</v>
      </c>
      <c r="Q107" s="37"/>
      <c r="R107" s="14" t="s">
        <v>3</v>
      </c>
      <c r="S107" s="15" t="s">
        <v>61</v>
      </c>
      <c r="T107" s="16">
        <v>2E-3</v>
      </c>
      <c r="U107" s="20"/>
      <c r="V107" s="21">
        <v>2.5000000000000001E-2</v>
      </c>
      <c r="W107" s="12"/>
      <c r="X107" s="14" t="s">
        <v>3</v>
      </c>
      <c r="Y107" s="12"/>
      <c r="Z107" s="14" t="s">
        <v>3</v>
      </c>
      <c r="AA107" s="73"/>
      <c r="AB107" s="59" t="s">
        <v>122</v>
      </c>
    </row>
    <row r="108" spans="1:28" s="11" customFormat="1" ht="18.899999999999999" customHeight="1" x14ac:dyDescent="0.2">
      <c r="A108" s="70">
        <v>105</v>
      </c>
      <c r="B108" s="53" t="s">
        <v>195</v>
      </c>
      <c r="C108" s="15"/>
      <c r="D108" s="14" t="s">
        <v>3</v>
      </c>
      <c r="E108" s="12"/>
      <c r="F108" s="14" t="s">
        <v>3</v>
      </c>
      <c r="G108" s="15"/>
      <c r="H108" s="14" t="s">
        <v>3</v>
      </c>
      <c r="I108" s="12"/>
      <c r="J108" s="14" t="s">
        <v>3</v>
      </c>
      <c r="K108" s="12" t="s">
        <v>61</v>
      </c>
      <c r="L108" s="14">
        <v>2.0000000000000001E-4</v>
      </c>
      <c r="M108" s="12" t="s">
        <v>61</v>
      </c>
      <c r="N108" s="16">
        <v>2E-3</v>
      </c>
      <c r="O108" s="15" t="s">
        <v>61</v>
      </c>
      <c r="P108" s="16">
        <v>4.0000000000000001E-3</v>
      </c>
      <c r="Q108" s="36"/>
      <c r="R108" s="16">
        <v>3.8999999999999998E-3</v>
      </c>
      <c r="S108" s="15" t="s">
        <v>61</v>
      </c>
      <c r="T108" s="16">
        <v>2E-3</v>
      </c>
      <c r="U108" s="15"/>
      <c r="V108" s="16">
        <v>1.4E-3</v>
      </c>
      <c r="W108" s="12"/>
      <c r="X108" s="14" t="s">
        <v>3</v>
      </c>
      <c r="Y108" s="12"/>
      <c r="Z108" s="14" t="s">
        <v>3</v>
      </c>
      <c r="AA108" s="73"/>
      <c r="AB108" s="59"/>
    </row>
    <row r="109" spans="1:28" s="11" customFormat="1" ht="18.899999999999999" customHeight="1" x14ac:dyDescent="0.2">
      <c r="A109" s="70">
        <v>106</v>
      </c>
      <c r="B109" s="53" t="s">
        <v>195</v>
      </c>
      <c r="C109" s="15"/>
      <c r="D109" s="14" t="s">
        <v>3</v>
      </c>
      <c r="E109" s="12"/>
      <c r="F109" s="14" t="s">
        <v>3</v>
      </c>
      <c r="G109" s="15"/>
      <c r="H109" s="14" t="s">
        <v>3</v>
      </c>
      <c r="I109" s="12"/>
      <c r="J109" s="14" t="s">
        <v>3</v>
      </c>
      <c r="K109" s="12" t="s">
        <v>61</v>
      </c>
      <c r="L109" s="14">
        <v>2.0000000000000001E-4</v>
      </c>
      <c r="M109" s="12" t="s">
        <v>61</v>
      </c>
      <c r="N109" s="16">
        <v>2E-3</v>
      </c>
      <c r="O109" s="15" t="s">
        <v>61</v>
      </c>
      <c r="P109" s="16">
        <v>4.0000000000000001E-3</v>
      </c>
      <c r="Q109" s="15"/>
      <c r="R109" s="25">
        <v>5.1999999999999998E-3</v>
      </c>
      <c r="S109" s="15" t="s">
        <v>61</v>
      </c>
      <c r="T109" s="16">
        <v>2E-3</v>
      </c>
      <c r="U109" s="15"/>
      <c r="V109" s="16">
        <v>1.6999999999999999E-3</v>
      </c>
      <c r="W109" s="12"/>
      <c r="X109" s="14" t="s">
        <v>3</v>
      </c>
      <c r="Y109" s="12"/>
      <c r="Z109" s="14" t="s">
        <v>3</v>
      </c>
      <c r="AA109" s="73"/>
      <c r="AB109" s="59"/>
    </row>
    <row r="110" spans="1:28" s="11" customFormat="1" ht="18.899999999999999" customHeight="1" x14ac:dyDescent="0.2">
      <c r="A110" s="70">
        <v>107</v>
      </c>
      <c r="B110" s="53" t="s">
        <v>199</v>
      </c>
      <c r="C110" s="15"/>
      <c r="D110" s="14" t="s">
        <v>3</v>
      </c>
      <c r="E110" s="12"/>
      <c r="F110" s="14" t="s">
        <v>3</v>
      </c>
      <c r="G110" s="15"/>
      <c r="H110" s="14" t="s">
        <v>3</v>
      </c>
      <c r="I110" s="12"/>
      <c r="J110" s="14" t="s">
        <v>3</v>
      </c>
      <c r="K110" s="12"/>
      <c r="L110" s="14" t="s">
        <v>3</v>
      </c>
      <c r="M110" s="12" t="s">
        <v>62</v>
      </c>
      <c r="N110" s="16">
        <v>2E-3</v>
      </c>
      <c r="O110" s="15" t="s">
        <v>62</v>
      </c>
      <c r="P110" s="16">
        <v>4.0000000000000001E-3</v>
      </c>
      <c r="Q110" s="38"/>
      <c r="R110" s="14" t="s">
        <v>3</v>
      </c>
      <c r="S110" s="15" t="s">
        <v>62</v>
      </c>
      <c r="T110" s="16">
        <v>2E-3</v>
      </c>
      <c r="U110" s="15"/>
      <c r="V110" s="16">
        <v>4.1000000000000003E-3</v>
      </c>
      <c r="W110" s="12"/>
      <c r="X110" s="14" t="s">
        <v>3</v>
      </c>
      <c r="Y110" s="12"/>
      <c r="Z110" s="14" t="s">
        <v>3</v>
      </c>
      <c r="AA110" s="73"/>
      <c r="AB110" s="59"/>
    </row>
    <row r="111" spans="1:28" s="11" customFormat="1" ht="18.899999999999999" customHeight="1" x14ac:dyDescent="0.2">
      <c r="A111" s="74">
        <v>108</v>
      </c>
      <c r="B111" s="53" t="s">
        <v>199</v>
      </c>
      <c r="C111" s="12"/>
      <c r="D111" s="14" t="s">
        <v>3</v>
      </c>
      <c r="E111" s="12"/>
      <c r="F111" s="14" t="s">
        <v>3</v>
      </c>
      <c r="G111" s="15"/>
      <c r="H111" s="14" t="s">
        <v>3</v>
      </c>
      <c r="I111" s="12"/>
      <c r="J111" s="14" t="s">
        <v>3</v>
      </c>
      <c r="K111" s="12"/>
      <c r="L111" s="14" t="s">
        <v>3</v>
      </c>
      <c r="M111" s="12"/>
      <c r="N111" s="14" t="s">
        <v>3</v>
      </c>
      <c r="O111" s="12"/>
      <c r="P111" s="14" t="s">
        <v>3</v>
      </c>
      <c r="Q111" s="12"/>
      <c r="R111" s="14" t="s">
        <v>3</v>
      </c>
      <c r="S111" s="12"/>
      <c r="T111" s="14" t="s">
        <v>3</v>
      </c>
      <c r="U111" s="12"/>
      <c r="V111" s="14" t="s">
        <v>3</v>
      </c>
      <c r="W111" s="20"/>
      <c r="X111" s="23">
        <v>17</v>
      </c>
      <c r="Y111" s="12"/>
      <c r="Z111" s="14" t="s">
        <v>3</v>
      </c>
      <c r="AA111" s="73"/>
      <c r="AB111" s="59" t="s">
        <v>123</v>
      </c>
    </row>
    <row r="112" spans="1:28" s="11" customFormat="1" ht="18.899999999999999" customHeight="1" x14ac:dyDescent="0.2">
      <c r="A112" s="70">
        <v>109</v>
      </c>
      <c r="B112" s="53" t="s">
        <v>199</v>
      </c>
      <c r="C112" s="12"/>
      <c r="D112" s="14" t="s">
        <v>3</v>
      </c>
      <c r="E112" s="12"/>
      <c r="F112" s="14" t="s">
        <v>3</v>
      </c>
      <c r="G112" s="15"/>
      <c r="H112" s="14" t="s">
        <v>3</v>
      </c>
      <c r="I112" s="12"/>
      <c r="J112" s="14" t="s">
        <v>3</v>
      </c>
      <c r="K112" s="12"/>
      <c r="L112" s="14" t="s">
        <v>3</v>
      </c>
      <c r="M112" s="12"/>
      <c r="N112" s="14" t="s">
        <v>3</v>
      </c>
      <c r="O112" s="12"/>
      <c r="P112" s="14" t="s">
        <v>3</v>
      </c>
      <c r="Q112" s="12"/>
      <c r="R112" s="14" t="s">
        <v>3</v>
      </c>
      <c r="S112" s="12"/>
      <c r="T112" s="14" t="s">
        <v>3</v>
      </c>
      <c r="U112" s="12"/>
      <c r="V112" s="14" t="s">
        <v>3</v>
      </c>
      <c r="W112" s="12"/>
      <c r="X112" s="14">
        <v>9.6999999999999993</v>
      </c>
      <c r="Y112" s="12"/>
      <c r="Z112" s="14" t="s">
        <v>3</v>
      </c>
      <c r="AA112" s="73"/>
      <c r="AB112" s="59"/>
    </row>
    <row r="113" spans="1:28" s="11" customFormat="1" ht="18.899999999999999" customHeight="1" x14ac:dyDescent="0.2">
      <c r="A113" s="74">
        <v>110</v>
      </c>
      <c r="B113" s="53" t="s">
        <v>200</v>
      </c>
      <c r="C113" s="15"/>
      <c r="D113" s="14" t="s">
        <v>3</v>
      </c>
      <c r="E113" s="12"/>
      <c r="F113" s="14" t="s">
        <v>3</v>
      </c>
      <c r="G113" s="15"/>
      <c r="H113" s="14" t="s">
        <v>3</v>
      </c>
      <c r="I113" s="12"/>
      <c r="J113" s="14" t="s">
        <v>3</v>
      </c>
      <c r="K113" s="12"/>
      <c r="L113" s="14" t="s">
        <v>3</v>
      </c>
      <c r="M113" s="12" t="s">
        <v>63</v>
      </c>
      <c r="N113" s="17">
        <v>2E-3</v>
      </c>
      <c r="O113" s="15" t="s">
        <v>63</v>
      </c>
      <c r="P113" s="16">
        <v>4.0000000000000001E-3</v>
      </c>
      <c r="Q113" s="18" t="s">
        <v>63</v>
      </c>
      <c r="R113" s="14">
        <v>5.0000000000000001E-4</v>
      </c>
      <c r="S113" s="15" t="s">
        <v>63</v>
      </c>
      <c r="T113" s="16">
        <v>2E-3</v>
      </c>
      <c r="U113" s="45"/>
      <c r="V113" s="21">
        <v>2.5999999999999999E-2</v>
      </c>
      <c r="W113" s="12"/>
      <c r="X113" s="14" t="s">
        <v>3</v>
      </c>
      <c r="Y113" s="12"/>
      <c r="Z113" s="14" t="s">
        <v>3</v>
      </c>
      <c r="AA113" s="73"/>
      <c r="AB113" s="59" t="s">
        <v>105</v>
      </c>
    </row>
    <row r="114" spans="1:28" s="11" customFormat="1" ht="18.899999999999999" customHeight="1" x14ac:dyDescent="0.2">
      <c r="A114" s="74">
        <v>111</v>
      </c>
      <c r="B114" s="54" t="s">
        <v>200</v>
      </c>
      <c r="C114" s="43"/>
      <c r="D114" s="14" t="s">
        <v>3</v>
      </c>
      <c r="E114" s="12"/>
      <c r="F114" s="14" t="s">
        <v>3</v>
      </c>
      <c r="G114" s="15"/>
      <c r="H114" s="14" t="s">
        <v>3</v>
      </c>
      <c r="I114" s="12"/>
      <c r="J114" s="14" t="s">
        <v>3</v>
      </c>
      <c r="K114" s="12"/>
      <c r="L114" s="14" t="s">
        <v>3</v>
      </c>
      <c r="M114" s="12" t="s">
        <v>63</v>
      </c>
      <c r="N114" s="16">
        <v>2E-3</v>
      </c>
      <c r="O114" s="15" t="s">
        <v>63</v>
      </c>
      <c r="P114" s="16">
        <v>4.0000000000000001E-3</v>
      </c>
      <c r="Q114" s="15"/>
      <c r="R114" s="16">
        <v>8.9999999999999998E-4</v>
      </c>
      <c r="S114" s="15" t="s">
        <v>63</v>
      </c>
      <c r="T114" s="16">
        <v>2E-3</v>
      </c>
      <c r="U114" s="45"/>
      <c r="V114" s="21">
        <v>1.4999999999999999E-2</v>
      </c>
      <c r="W114" s="12"/>
      <c r="X114" s="14" t="s">
        <v>3</v>
      </c>
      <c r="Y114" s="12"/>
      <c r="Z114" s="14" t="s">
        <v>3</v>
      </c>
      <c r="AA114" s="73"/>
      <c r="AB114" s="59" t="s">
        <v>105</v>
      </c>
    </row>
    <row r="115" spans="1:28" s="11" customFormat="1" ht="18.899999999999999" customHeight="1" x14ac:dyDescent="0.2">
      <c r="A115" s="70">
        <v>112</v>
      </c>
      <c r="B115" s="54" t="s">
        <v>200</v>
      </c>
      <c r="C115" s="12"/>
      <c r="D115" s="14" t="s">
        <v>3</v>
      </c>
      <c r="E115" s="12"/>
      <c r="F115" s="14" t="s">
        <v>3</v>
      </c>
      <c r="G115" s="15"/>
      <c r="H115" s="14" t="s">
        <v>3</v>
      </c>
      <c r="I115" s="12"/>
      <c r="J115" s="14" t="s">
        <v>3</v>
      </c>
      <c r="K115" s="12"/>
      <c r="L115" s="14" t="s">
        <v>3</v>
      </c>
      <c r="M115" s="12"/>
      <c r="N115" s="14" t="s">
        <v>3</v>
      </c>
      <c r="O115" s="12"/>
      <c r="P115" s="14" t="s">
        <v>3</v>
      </c>
      <c r="Q115" s="12"/>
      <c r="R115" s="14" t="s">
        <v>3</v>
      </c>
      <c r="S115" s="12"/>
      <c r="T115" s="14" t="s">
        <v>3</v>
      </c>
      <c r="U115" s="12"/>
      <c r="V115" s="14" t="s">
        <v>3</v>
      </c>
      <c r="W115" s="12"/>
      <c r="X115" s="14">
        <v>10</v>
      </c>
      <c r="Y115" s="12"/>
      <c r="Z115" s="14" t="s">
        <v>3</v>
      </c>
      <c r="AA115" s="73"/>
      <c r="AB115" s="59"/>
    </row>
    <row r="116" spans="1:28" s="11" customFormat="1" ht="18.899999999999999" customHeight="1" x14ac:dyDescent="0.2">
      <c r="A116" s="74">
        <v>113</v>
      </c>
      <c r="B116" s="54" t="s">
        <v>200</v>
      </c>
      <c r="C116" s="43"/>
      <c r="D116" s="14" t="s">
        <v>3</v>
      </c>
      <c r="E116" s="12"/>
      <c r="F116" s="14" t="s">
        <v>3</v>
      </c>
      <c r="G116" s="15"/>
      <c r="H116" s="14" t="s">
        <v>3</v>
      </c>
      <c r="I116" s="12"/>
      <c r="J116" s="14" t="s">
        <v>3</v>
      </c>
      <c r="K116" s="12"/>
      <c r="L116" s="14" t="s">
        <v>3</v>
      </c>
      <c r="M116" s="12" t="s">
        <v>63</v>
      </c>
      <c r="N116" s="16">
        <v>2E-3</v>
      </c>
      <c r="O116" s="15" t="s">
        <v>63</v>
      </c>
      <c r="P116" s="16">
        <v>4.0000000000000001E-3</v>
      </c>
      <c r="Q116" s="15"/>
      <c r="R116" s="16">
        <v>1.1999999999999999E-3</v>
      </c>
      <c r="S116" s="15" t="s">
        <v>63</v>
      </c>
      <c r="T116" s="16">
        <v>2E-3</v>
      </c>
      <c r="U116" s="20"/>
      <c r="V116" s="21">
        <v>1.7999999999999999E-2</v>
      </c>
      <c r="W116" s="12"/>
      <c r="X116" s="14" t="s">
        <v>3</v>
      </c>
      <c r="Y116" s="12"/>
      <c r="Z116" s="14" t="s">
        <v>3</v>
      </c>
      <c r="AA116" s="73"/>
      <c r="AB116" s="59" t="s">
        <v>105</v>
      </c>
    </row>
    <row r="117" spans="1:28" s="11" customFormat="1" ht="18.899999999999999" customHeight="1" x14ac:dyDescent="0.2">
      <c r="A117" s="74">
        <v>114</v>
      </c>
      <c r="B117" s="53" t="s">
        <v>201</v>
      </c>
      <c r="C117" s="15"/>
      <c r="D117" s="14" t="s">
        <v>3</v>
      </c>
      <c r="E117" s="12"/>
      <c r="F117" s="14" t="s">
        <v>3</v>
      </c>
      <c r="G117" s="15"/>
      <c r="H117" s="14" t="s">
        <v>3</v>
      </c>
      <c r="I117" s="12"/>
      <c r="J117" s="14" t="s">
        <v>3</v>
      </c>
      <c r="K117" s="12"/>
      <c r="L117" s="14" t="s">
        <v>3</v>
      </c>
      <c r="M117" s="12" t="s">
        <v>56</v>
      </c>
      <c r="N117" s="16">
        <v>2E-3</v>
      </c>
      <c r="O117" s="15" t="s">
        <v>56</v>
      </c>
      <c r="P117" s="16">
        <v>4.0000000000000001E-3</v>
      </c>
      <c r="Q117" s="15" t="s">
        <v>56</v>
      </c>
      <c r="R117" s="16">
        <v>5.0000000000000001E-4</v>
      </c>
      <c r="S117" s="15"/>
      <c r="T117" s="16">
        <v>2E-3</v>
      </c>
      <c r="U117" s="45"/>
      <c r="V117" s="21">
        <v>1.0999999999999999E-2</v>
      </c>
      <c r="W117" s="12"/>
      <c r="X117" s="14" t="s">
        <v>3</v>
      </c>
      <c r="Y117" s="12"/>
      <c r="Z117" s="14" t="s">
        <v>3</v>
      </c>
      <c r="AA117" s="73"/>
      <c r="AB117" s="59" t="s">
        <v>116</v>
      </c>
    </row>
    <row r="118" spans="1:28" s="11" customFormat="1" ht="18.899999999999999" customHeight="1" x14ac:dyDescent="0.2">
      <c r="A118" s="70">
        <v>115</v>
      </c>
      <c r="B118" s="53" t="s">
        <v>201</v>
      </c>
      <c r="C118" s="12"/>
      <c r="D118" s="14" t="s">
        <v>3</v>
      </c>
      <c r="E118" s="12"/>
      <c r="F118" s="14" t="s">
        <v>3</v>
      </c>
      <c r="G118" s="15"/>
      <c r="H118" s="14" t="s">
        <v>3</v>
      </c>
      <c r="I118" s="12"/>
      <c r="J118" s="14" t="s">
        <v>3</v>
      </c>
      <c r="K118" s="12"/>
      <c r="L118" s="14" t="s">
        <v>3</v>
      </c>
      <c r="M118" s="12"/>
      <c r="N118" s="14" t="s">
        <v>3</v>
      </c>
      <c r="O118" s="12"/>
      <c r="P118" s="14" t="s">
        <v>3</v>
      </c>
      <c r="Q118" s="12"/>
      <c r="R118" s="14" t="s">
        <v>3</v>
      </c>
      <c r="S118" s="12"/>
      <c r="T118" s="14" t="s">
        <v>3</v>
      </c>
      <c r="U118" s="12"/>
      <c r="V118" s="14" t="s">
        <v>3</v>
      </c>
      <c r="W118" s="12"/>
      <c r="X118" s="14">
        <v>10</v>
      </c>
      <c r="Y118" s="12"/>
      <c r="Z118" s="14" t="s">
        <v>3</v>
      </c>
      <c r="AA118" s="73"/>
      <c r="AB118" s="59"/>
    </row>
    <row r="119" spans="1:28" ht="18.75" customHeight="1" x14ac:dyDescent="0.2">
      <c r="C119" s="56"/>
      <c r="D119" s="56"/>
      <c r="E119" s="56"/>
      <c r="F119" s="57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</row>
    <row r="120" spans="1:28" ht="18.75" customHeight="1" x14ac:dyDescent="0.2">
      <c r="A120" s="172" t="s">
        <v>66</v>
      </c>
      <c r="B120" s="173"/>
      <c r="C120" s="177">
        <f>COUNT(D4:D118)</f>
        <v>2</v>
      </c>
      <c r="D120" s="178"/>
      <c r="E120" s="174">
        <f>COUNT(F4:F118)</f>
        <v>5</v>
      </c>
      <c r="F120" s="174"/>
      <c r="G120" s="174">
        <f>COUNT(H4:H118)</f>
        <v>2</v>
      </c>
      <c r="H120" s="174"/>
      <c r="I120" s="174">
        <f>COUNT(J4:J118)</f>
        <v>7</v>
      </c>
      <c r="J120" s="174"/>
      <c r="K120" s="177">
        <f>COUNT(L4:L118)</f>
        <v>18</v>
      </c>
      <c r="L120" s="178"/>
      <c r="M120" s="177">
        <f>COUNT(N4:N118)</f>
        <v>66</v>
      </c>
      <c r="N120" s="178"/>
      <c r="O120" s="177">
        <f>COUNT(P4:P118)</f>
        <v>66</v>
      </c>
      <c r="P120" s="178"/>
      <c r="Q120" s="177">
        <f>COUNT(R4:R118)</f>
        <v>54</v>
      </c>
      <c r="R120" s="178"/>
      <c r="S120" s="177">
        <f>COUNT(T4:T118)</f>
        <v>64</v>
      </c>
      <c r="T120" s="178"/>
      <c r="U120" s="177">
        <f>COUNT(V4:V118)</f>
        <v>64</v>
      </c>
      <c r="V120" s="178"/>
      <c r="W120" s="177">
        <f>COUNT(X4:X118)</f>
        <v>37</v>
      </c>
      <c r="X120" s="178"/>
      <c r="Y120" s="177">
        <f>COUNT(Z4:Z118)</f>
        <v>1</v>
      </c>
      <c r="Z120" s="178"/>
      <c r="AB120" s="59">
        <f>COUNTBLANK(AB4:AB118)+AB122</f>
        <v>115</v>
      </c>
    </row>
    <row r="121" spans="1:28" ht="18.75" customHeight="1" x14ac:dyDescent="0.2">
      <c r="A121" s="172" t="s">
        <v>67</v>
      </c>
      <c r="B121" s="173"/>
      <c r="C121" s="58" t="str">
        <f>IF(COUNTIF(C4:C118,"=&lt;")=C120,"&lt;","")</f>
        <v/>
      </c>
      <c r="D121" s="14">
        <f>MAX(D4:D118)</f>
        <v>0.01</v>
      </c>
      <c r="E121" s="58" t="str">
        <f>IF(COUNTIF(E4:E118,"=&lt;")=E120,"&lt;","")</f>
        <v/>
      </c>
      <c r="F121" s="14">
        <f>MAX(F4:F118)</f>
        <v>1.7000000000000001E-2</v>
      </c>
      <c r="G121" s="58" t="str">
        <f>IF(COUNTIF(G4:G118,"=&lt;")=G120,"&lt;","")</f>
        <v/>
      </c>
      <c r="H121" s="14">
        <f>MAX(H4:H118)</f>
        <v>0.11</v>
      </c>
      <c r="I121" s="58" t="str">
        <f>IF(COUNTIF(I4:I118,"=&lt;")=I120,"&lt;","")</f>
        <v/>
      </c>
      <c r="J121" s="14">
        <f>MAX(J4:J118)</f>
        <v>0.05</v>
      </c>
      <c r="K121" s="58" t="str">
        <f>IF(COUNTIF(K4:K118,"=&lt;")=K120,"&lt;","")</f>
        <v/>
      </c>
      <c r="L121" s="14">
        <f>MAX(L4:L118)</f>
        <v>2.0999999999999999E-3</v>
      </c>
      <c r="M121" s="58" t="str">
        <f>IF(COUNTIF(M4:M118,"=&lt;")=M120,"&lt;","")</f>
        <v/>
      </c>
      <c r="N121" s="14">
        <f>MAX(N4:N118)</f>
        <v>1.4E-2</v>
      </c>
      <c r="O121" s="58" t="str">
        <f>IF(COUNTIF(O4:O118,"=&lt;")=O120,"&lt;","")</f>
        <v/>
      </c>
      <c r="P121" s="14">
        <f>MAX(P4:P118)</f>
        <v>0.71</v>
      </c>
      <c r="Q121" s="58" t="str">
        <f>IF(COUNTIF(Q4:Q118,"=&lt;")=Q120,"&lt;","")</f>
        <v/>
      </c>
      <c r="R121" s="22">
        <f>MAX(R4:R118)</f>
        <v>0.01</v>
      </c>
      <c r="S121" s="58" t="str">
        <f>IF(COUNTIF(S4:S118,"=&lt;")=S120,"&lt;","")</f>
        <v/>
      </c>
      <c r="T121" s="14">
        <f>MAX(T4:T118)</f>
        <v>0.99</v>
      </c>
      <c r="U121" s="58" t="str">
        <f>IF(COUNTIF(U4:U118,"=&lt;")=U120,"&lt;","")</f>
        <v/>
      </c>
      <c r="V121" s="14">
        <f>MAX(V4:V118)</f>
        <v>0.39</v>
      </c>
      <c r="W121" s="58" t="str">
        <f>IF(COUNTIF(W4:W118,"=&lt;")=W120,"&lt;","")</f>
        <v/>
      </c>
      <c r="X121" s="14">
        <f>MAX(X4:X118)</f>
        <v>58</v>
      </c>
      <c r="Y121" s="58" t="str">
        <f>IF(COUNTIF(Y4:Y118,"=&lt;")=Y120,"&lt;","")</f>
        <v/>
      </c>
      <c r="Z121" s="14">
        <f>MAX(Z4:Z118)</f>
        <v>0.9</v>
      </c>
      <c r="AB121" s="60"/>
    </row>
    <row r="122" spans="1:28" ht="18.75" customHeight="1" x14ac:dyDescent="0.2">
      <c r="A122" s="172" t="s">
        <v>64</v>
      </c>
      <c r="B122" s="173"/>
      <c r="C122" s="177">
        <v>0</v>
      </c>
      <c r="D122" s="178"/>
      <c r="E122" s="177">
        <f>COUNTIF(F4:F118,"&gt;"&amp;E123)</f>
        <v>2</v>
      </c>
      <c r="F122" s="178"/>
      <c r="G122" s="177">
        <f>COUNTIF(H4:H118,"&gt;"&amp;G123)</f>
        <v>1</v>
      </c>
      <c r="H122" s="178"/>
      <c r="I122" s="177">
        <f>COUNTIF(J4:J118,"&gt;"&amp;I123)</f>
        <v>6</v>
      </c>
      <c r="J122" s="178"/>
      <c r="K122" s="177">
        <f>COUNTIF(L4:L118,"&gt;"&amp;K123)</f>
        <v>1</v>
      </c>
      <c r="L122" s="178"/>
      <c r="M122" s="177">
        <f>COUNTIF(N4:N118,"&gt;"&amp;M123)</f>
        <v>0</v>
      </c>
      <c r="N122" s="178"/>
      <c r="O122" s="177">
        <f>COUNTIF(P4:P118,"&gt;"&amp;O123)</f>
        <v>4</v>
      </c>
      <c r="P122" s="178"/>
      <c r="Q122" s="177">
        <f>COUNTIF(R4:R118,"&gt;"&amp;Q123)</f>
        <v>0</v>
      </c>
      <c r="R122" s="178"/>
      <c r="S122" s="177">
        <f>COUNTIF(T4:T118,"&gt;"&amp;S123)</f>
        <v>8</v>
      </c>
      <c r="T122" s="178"/>
      <c r="U122" s="177">
        <f>COUNTIF(V4:V118,"&gt;"&amp;U123)</f>
        <v>31</v>
      </c>
      <c r="V122" s="178"/>
      <c r="W122" s="177">
        <f>COUNTIF(X4:X118,"&gt;"&amp;W123)</f>
        <v>15</v>
      </c>
      <c r="X122" s="178"/>
      <c r="Y122" s="177">
        <f>COUNTIF(Z4:Z118,"&gt;"&amp;Y123)</f>
        <v>1</v>
      </c>
      <c r="Z122" s="178"/>
      <c r="AB122" s="59">
        <f>COUNTA(AB5:AB118)</f>
        <v>63</v>
      </c>
    </row>
    <row r="123" spans="1:28" ht="27.75" customHeight="1" x14ac:dyDescent="0.2">
      <c r="A123" s="172" t="s">
        <v>38</v>
      </c>
      <c r="B123" s="173"/>
      <c r="C123" s="175" t="s">
        <v>133</v>
      </c>
      <c r="D123" s="176"/>
      <c r="E123" s="177">
        <v>0.01</v>
      </c>
      <c r="F123" s="178"/>
      <c r="G123" s="177">
        <v>0.05</v>
      </c>
      <c r="H123" s="178"/>
      <c r="I123" s="177">
        <v>0.01</v>
      </c>
      <c r="J123" s="178"/>
      <c r="K123" s="201">
        <v>2E-3</v>
      </c>
      <c r="L123" s="202"/>
      <c r="M123" s="201">
        <v>0.02</v>
      </c>
      <c r="N123" s="202"/>
      <c r="O123" s="201">
        <v>0.04</v>
      </c>
      <c r="P123" s="202"/>
      <c r="Q123" s="201">
        <v>1</v>
      </c>
      <c r="R123" s="202"/>
      <c r="S123" s="201">
        <v>0.03</v>
      </c>
      <c r="T123" s="202"/>
      <c r="U123" s="201">
        <v>0.01</v>
      </c>
      <c r="V123" s="202"/>
      <c r="W123" s="201" t="s">
        <v>124</v>
      </c>
      <c r="X123" s="202"/>
      <c r="Y123" s="177">
        <v>0.8</v>
      </c>
      <c r="Z123" s="178"/>
      <c r="AB123" s="59"/>
    </row>
    <row r="124" spans="1:28" ht="18" customHeight="1" x14ac:dyDescent="0.2">
      <c r="A124" s="129" t="s">
        <v>232</v>
      </c>
      <c r="B124" s="128"/>
      <c r="C124" s="128"/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8"/>
      <c r="U124" s="128"/>
      <c r="V124" s="128"/>
      <c r="W124" s="128"/>
      <c r="X124" s="128"/>
      <c r="Y124" s="128"/>
      <c r="Z124" s="128"/>
      <c r="AB124" s="110"/>
    </row>
    <row r="125" spans="1:28" ht="18" customHeight="1" x14ac:dyDescent="0.2">
      <c r="A125" s="111" t="s">
        <v>233</v>
      </c>
    </row>
    <row r="126" spans="1:28" ht="18.75" customHeight="1" x14ac:dyDescent="0.2">
      <c r="A126" s="123"/>
    </row>
  </sheetData>
  <mergeCells count="52">
    <mergeCell ref="Y123:Z123"/>
    <mergeCell ref="U123:V123"/>
    <mergeCell ref="G123:H123"/>
    <mergeCell ref="I123:J123"/>
    <mergeCell ref="K123:L123"/>
    <mergeCell ref="O123:P123"/>
    <mergeCell ref="Q123:R123"/>
    <mergeCell ref="S123:T123"/>
    <mergeCell ref="M123:N123"/>
    <mergeCell ref="K122:L122"/>
    <mergeCell ref="M122:N122"/>
    <mergeCell ref="O122:P122"/>
    <mergeCell ref="Q122:R122"/>
    <mergeCell ref="W123:X123"/>
    <mergeCell ref="S122:T122"/>
    <mergeCell ref="U122:V122"/>
    <mergeCell ref="W122:X122"/>
    <mergeCell ref="Y3:Z3"/>
    <mergeCell ref="Q3:R3"/>
    <mergeCell ref="S3:T3"/>
    <mergeCell ref="W3:X3"/>
    <mergeCell ref="Y122:Z122"/>
    <mergeCell ref="U120:V120"/>
    <mergeCell ref="W120:X120"/>
    <mergeCell ref="Y120:Z120"/>
    <mergeCell ref="U3:V3"/>
    <mergeCell ref="S120:T120"/>
    <mergeCell ref="K120:L120"/>
    <mergeCell ref="C3:D3"/>
    <mergeCell ref="E3:F3"/>
    <mergeCell ref="I3:J3"/>
    <mergeCell ref="K3:L3"/>
    <mergeCell ref="G3:H3"/>
    <mergeCell ref="C120:D120"/>
    <mergeCell ref="E120:F120"/>
    <mergeCell ref="G120:H120"/>
    <mergeCell ref="M3:N3"/>
    <mergeCell ref="O3:P3"/>
    <mergeCell ref="M120:N120"/>
    <mergeCell ref="O120:P120"/>
    <mergeCell ref="Q120:R120"/>
    <mergeCell ref="A120:B120"/>
    <mergeCell ref="A121:B121"/>
    <mergeCell ref="A122:B122"/>
    <mergeCell ref="A123:B123"/>
    <mergeCell ref="I120:J120"/>
    <mergeCell ref="C123:D123"/>
    <mergeCell ref="C122:D122"/>
    <mergeCell ref="E123:F123"/>
    <mergeCell ref="E122:F122"/>
    <mergeCell ref="G122:H122"/>
    <mergeCell ref="I122:J122"/>
  </mergeCells>
  <phoneticPr fontId="26"/>
  <conditionalFormatting sqref="R125:R128">
    <cfRule type="cellIs" dxfId="4" priority="1" stopIfTrue="1" operator="greaterThanOrEqual">
      <formula>1</formula>
    </cfRule>
  </conditionalFormatting>
  <conditionalFormatting sqref="Y125:Z238 F125:F129 J125:J238 F133">
    <cfRule type="cellIs" dxfId="3" priority="2" stopIfTrue="1" operator="greaterThan">
      <formula>0.01</formula>
    </cfRule>
  </conditionalFormatting>
  <conditionalFormatting sqref="H125:H1881">
    <cfRule type="cellIs" dxfId="2" priority="3" stopIfTrue="1" operator="greaterThan">
      <formula>0.05</formula>
    </cfRule>
  </conditionalFormatting>
  <conditionalFormatting sqref="I125:I65536 F134:F65536">
    <cfRule type="cellIs" dxfId="1" priority="4" stopIfTrue="1" operator="greaterThanOrEqual">
      <formula>0.01</formula>
    </cfRule>
  </conditionalFormatting>
  <conditionalFormatting sqref="R1">
    <cfRule type="cellIs" dxfId="0" priority="5" stopIfTrue="1" operator="greaterThanOrEqual">
      <formula>0.04</formula>
    </cfRule>
  </conditionalFormatting>
  <printOptions horizontalCentered="1"/>
  <pageMargins left="0.31496062992125984" right="0.27559055118110237" top="0.61" bottom="0.6" header="0.37" footer="0.45"/>
  <pageSetup paperSize="9" scale="9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H20概況調査</vt:lpstr>
      <vt:lpstr>H20汚染井戸周辺地区調査</vt:lpstr>
      <vt:lpstr>H20定期モニタリング調査</vt:lpstr>
      <vt:lpstr>H20概況調査!Print_Area</vt:lpstr>
      <vt:lpstr>H20定期モニタリング調査!Print_Area</vt:lpstr>
      <vt:lpstr>H20概況調査!Print_Titles</vt:lpstr>
      <vt:lpstr>H20定期モニタリング調査!Print_Titles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東京都</cp:lastModifiedBy>
  <cp:lastPrinted>2022-06-15T02:59:31Z</cp:lastPrinted>
  <dcterms:created xsi:type="dcterms:W3CDTF">2008-12-15T09:15:22Z</dcterms:created>
  <dcterms:modified xsi:type="dcterms:W3CDTF">2022-06-23T01:48:54Z</dcterms:modified>
</cp:coreProperties>
</file>